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K" sheetId="1" r:id="rId1"/>
    <sheet name="Z5" sheetId="2" r:id="rId2"/>
    <sheet name="Z6" sheetId="3" r:id="rId3"/>
    <sheet name="Z7" sheetId="4" r:id="rId4"/>
    <sheet name="Z8" sheetId="5" r:id="rId5"/>
    <sheet name="Z9" sheetId="6" r:id="rId6"/>
  </sheets>
  <definedNames/>
  <calcPr fullCalcOnLoad="1"/>
</workbook>
</file>

<file path=xl/sharedStrings.xml><?xml version="1.0" encoding="utf-8"?>
<sst xmlns="http://schemas.openxmlformats.org/spreadsheetml/2006/main" count="815" uniqueCount="272">
  <si>
    <t>1.</t>
  </si>
  <si>
    <t>ZŠ Abovská</t>
  </si>
  <si>
    <t>2.</t>
  </si>
  <si>
    <t>ZŠ Bukovecká</t>
  </si>
  <si>
    <t>3.</t>
  </si>
  <si>
    <t>ZŠ Družicová</t>
  </si>
  <si>
    <t>4.</t>
  </si>
  <si>
    <t>ZŠ Gemerská</t>
  </si>
  <si>
    <t>5.</t>
  </si>
  <si>
    <t>ZŠ Jenisejská</t>
  </si>
  <si>
    <t>6.</t>
  </si>
  <si>
    <t>ZŠ Požiarnická</t>
  </si>
  <si>
    <t>7.</t>
  </si>
  <si>
    <t>8.</t>
  </si>
  <si>
    <t>ZŠ Staničná</t>
  </si>
  <si>
    <t>9.</t>
  </si>
  <si>
    <t>ZŠ Užhorodská</t>
  </si>
  <si>
    <t>10.</t>
  </si>
  <si>
    <t>11.</t>
  </si>
  <si>
    <t>Gymnázium Užhorodská</t>
  </si>
  <si>
    <t>12.</t>
  </si>
  <si>
    <t>Gymnázium Dneperská</t>
  </si>
  <si>
    <t>13.</t>
  </si>
  <si>
    <t>Gymnázium Alejová</t>
  </si>
  <si>
    <t>spolu:</t>
  </si>
  <si>
    <t>Základná škola</t>
  </si>
  <si>
    <t>P.č.</t>
  </si>
  <si>
    <t>Z6</t>
  </si>
  <si>
    <t>Z7</t>
  </si>
  <si>
    <t>Z8</t>
  </si>
  <si>
    <t>Meno</t>
  </si>
  <si>
    <t>Škola</t>
  </si>
  <si>
    <t>Vyučujúci</t>
  </si>
  <si>
    <t>Spolu</t>
  </si>
  <si>
    <t>Miesto</t>
  </si>
  <si>
    <t>Obvodné kolo súťaže Matematická olympiáda Z-6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</si>
  <si>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</si>
  <si>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</si>
  <si>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</si>
  <si>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</si>
  <si>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</si>
  <si>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</si>
  <si>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</si>
  <si>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</si>
  <si>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</si>
  <si>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</si>
  <si>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</si>
  <si>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</si>
  <si>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</si>
  <si>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</si>
  <si>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</si>
  <si>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</si>
  <si>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</si>
  <si>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</si>
  <si>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</si>
  <si>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</si>
  <si>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Výsledková listina pre kategóriu Z-6</t>
  </si>
  <si>
    <t>Obvodné kolo súťaže Matematická olympiáda Z-7</t>
  </si>
  <si>
    <t>Obvodné kolo súťaže Matematická olympiáda Z-8</t>
  </si>
  <si>
    <t>Výsledková listina pre kategóriu Z-7</t>
  </si>
  <si>
    <t>Výsledková listina pre kategóriu Z-8</t>
  </si>
  <si>
    <t>Úspeš.</t>
  </si>
  <si>
    <t>N</t>
  </si>
  <si>
    <r>
      <t xml:space="preserve">Miesto konania súťaže: </t>
    </r>
    <r>
      <rPr>
        <b/>
        <i/>
        <sz val="10"/>
        <rFont val="Arial"/>
        <family val="2"/>
      </rPr>
      <t>Základná škola Gemerská 2, Košice</t>
    </r>
  </si>
  <si>
    <t>Výsledková listina pre kategóriu Z-9</t>
  </si>
  <si>
    <t>Úspešnosť</t>
  </si>
  <si>
    <t>max. počet bodov</t>
  </si>
  <si>
    <t>Zodpovedná : RNDr. Tatiana Denisová, predsedníčka obvodnej komisie MO Košice IV</t>
  </si>
  <si>
    <t>ZŠ Abovská 36</t>
  </si>
  <si>
    <t>ZŠ Družicová 4</t>
  </si>
  <si>
    <t>Mgr. Gabašová</t>
  </si>
  <si>
    <t>Ing. Molčanová</t>
  </si>
  <si>
    <t>ZŠ Bukovecká 17</t>
  </si>
  <si>
    <t>Mgr. Repčinová</t>
  </si>
  <si>
    <t>RNDr. Hricová</t>
  </si>
  <si>
    <t>ZŠ Užhorodská 39</t>
  </si>
  <si>
    <r>
      <t xml:space="preserve">Miesto konania súťaže: </t>
    </r>
    <r>
      <rPr>
        <b/>
        <sz val="10"/>
        <rFont val="Arial"/>
        <family val="2"/>
      </rPr>
      <t>Základná škola Gemerská 2, Košice</t>
    </r>
  </si>
  <si>
    <r>
      <t>Dátum konania súťaže:</t>
    </r>
    <r>
      <rPr>
        <b/>
        <i/>
        <sz val="10"/>
        <rFont val="Arial"/>
        <family val="2"/>
      </rPr>
      <t xml:space="preserve"> 23.1.2013</t>
    </r>
  </si>
  <si>
    <r>
      <t>Školský rok:</t>
    </r>
    <r>
      <rPr>
        <b/>
        <i/>
        <sz val="10"/>
        <rFont val="Arial"/>
        <family val="2"/>
      </rPr>
      <t xml:space="preserve"> 2012/2013</t>
    </r>
  </si>
  <si>
    <t>V Košiciach dňa 23.1.2013</t>
  </si>
  <si>
    <t>Martin Spišák</t>
  </si>
  <si>
    <t>G Alejová 1, Košice</t>
  </si>
  <si>
    <t>RNDr. Krajčiová, Phd.</t>
  </si>
  <si>
    <t>Peter Onduš</t>
  </si>
  <si>
    <t>Marek Koman</t>
  </si>
  <si>
    <t>Samuel Krajči</t>
  </si>
  <si>
    <t>Viktória Brezinová</t>
  </si>
  <si>
    <t>Martin Šalagovič</t>
  </si>
  <si>
    <t>RNDr. Vodičková</t>
  </si>
  <si>
    <t>Adrián Lacko</t>
  </si>
  <si>
    <t>Darina Mazáková</t>
  </si>
  <si>
    <t>Matej Ondrejkovíč</t>
  </si>
  <si>
    <t>p. Lenártová</t>
  </si>
  <si>
    <t>Michaela Nováková</t>
  </si>
  <si>
    <t>Barbora Široká</t>
  </si>
  <si>
    <t>Marek Gera</t>
  </si>
  <si>
    <t>Lívia Rácová</t>
  </si>
  <si>
    <t>Mgr. Mravcová</t>
  </si>
  <si>
    <t>Boris Daňko</t>
  </si>
  <si>
    <t>Viktória Hromčová</t>
  </si>
  <si>
    <t>Ivan Dula</t>
  </si>
  <si>
    <t>Tomáš Telepčák</t>
  </si>
  <si>
    <t>Sabína Telepčáková</t>
  </si>
  <si>
    <t>Viktor Riško</t>
  </si>
  <si>
    <t>Leon Harčarik</t>
  </si>
  <si>
    <t>RNDr. Tkačik</t>
  </si>
  <si>
    <t>Peter Jusko</t>
  </si>
  <si>
    <t>Patrik Fečo</t>
  </si>
  <si>
    <t>Anna Fremetitisová</t>
  </si>
  <si>
    <t>Nikola Dobošová</t>
  </si>
  <si>
    <t>Radoslav Levčík</t>
  </si>
  <si>
    <t>Sonia Sabovčíková</t>
  </si>
  <si>
    <t>Sofia Rošková</t>
  </si>
  <si>
    <t>Michal Marcin</t>
  </si>
  <si>
    <t>Nina Mravčáková</t>
  </si>
  <si>
    <t>Mgr. Kirešová</t>
  </si>
  <si>
    <t>Mgr. Blašková</t>
  </si>
  <si>
    <t>RNDr. Petnuchová</t>
  </si>
  <si>
    <t>ZŠ Staničná 13</t>
  </si>
  <si>
    <t>Martina Mikušiaková</t>
  </si>
  <si>
    <t>Denis Antoš</t>
  </si>
  <si>
    <t>Júlia Kupčíková</t>
  </si>
  <si>
    <t>Martin Potošňák</t>
  </si>
  <si>
    <t>Karolína Červeňáková</t>
  </si>
  <si>
    <t>ZŠ Požiarnická 3</t>
  </si>
  <si>
    <t>Mgr. Krisztová</t>
  </si>
  <si>
    <t>Petra Bajusová</t>
  </si>
  <si>
    <t>Erik Tomko</t>
  </si>
  <si>
    <t>Samuel Sabol</t>
  </si>
  <si>
    <t>Samuel Hudák</t>
  </si>
  <si>
    <t>ZŠ Gemerská 2</t>
  </si>
  <si>
    <t>Mgr. Maľarová</t>
  </si>
  <si>
    <t>Martin Nemjo</t>
  </si>
  <si>
    <t>Marek Kuruc</t>
  </si>
  <si>
    <t>Natália Beliová</t>
  </si>
  <si>
    <t>Dominika Kissiová</t>
  </si>
  <si>
    <t>Richard Padyšák</t>
  </si>
  <si>
    <t>Barbora Bertová</t>
  </si>
  <si>
    <t>SZŠ Dneperská 1</t>
  </si>
  <si>
    <t>Mgr. Kozárová</t>
  </si>
  <si>
    <t>Mgr. Timárová</t>
  </si>
  <si>
    <t>Jakub Hlebaško</t>
  </si>
  <si>
    <t>Výsledková listina pre kategóriu Z-5</t>
  </si>
  <si>
    <t>Umiestnenie</t>
  </si>
  <si>
    <t>Obvodné kolo súťaže Matematická olympiáda Z-5 Košice IV</t>
  </si>
  <si>
    <t>Obvodné kolo súťaže Matematická olympiáda Z-9 Košice IV</t>
  </si>
  <si>
    <r>
      <t>Dátum konania súťaže:</t>
    </r>
    <r>
      <rPr>
        <b/>
        <i/>
        <sz val="10"/>
        <rFont val="Arial"/>
        <family val="2"/>
      </rPr>
      <t xml:space="preserve"> 17.4.2013</t>
    </r>
  </si>
  <si>
    <r>
      <t xml:space="preserve">Miesto konania súťaže: </t>
    </r>
    <r>
      <rPr>
        <b/>
        <i/>
        <sz val="10"/>
        <rFont val="Arial"/>
        <family val="2"/>
      </rPr>
      <t>Základná škola Družicová 4, Košice</t>
    </r>
  </si>
  <si>
    <t>ZŠ Abovská 36, Košice - Barca</t>
  </si>
  <si>
    <t>Annamária Vargová</t>
  </si>
  <si>
    <t>Ema Fialíková</t>
  </si>
  <si>
    <t>Isabel Gregoire</t>
  </si>
  <si>
    <t>Michal Šak</t>
  </si>
  <si>
    <t>Lenártová</t>
  </si>
  <si>
    <t>Karin Fedorová</t>
  </si>
  <si>
    <t>Kamila Zeleňáková</t>
  </si>
  <si>
    <t>Filip Leško</t>
  </si>
  <si>
    <t>Janitorová</t>
  </si>
  <si>
    <t>Martin Balogh</t>
  </si>
  <si>
    <t>Tomáš Balogh</t>
  </si>
  <si>
    <t>Mravcová</t>
  </si>
  <si>
    <t>Ján Varga</t>
  </si>
  <si>
    <t>Radoslav Ungrady</t>
  </si>
  <si>
    <t>SG Dneperská 1, Košice</t>
  </si>
  <si>
    <t>Urbánová</t>
  </si>
  <si>
    <t>ZŠ J. Urbana, Jenisejská 22, KE</t>
  </si>
  <si>
    <t>Jakub Girašek</t>
  </si>
  <si>
    <t>Hasajová</t>
  </si>
  <si>
    <t>Lenka Póšová</t>
  </si>
  <si>
    <t>Smolková</t>
  </si>
  <si>
    <t>Katarína Kormošová</t>
  </si>
  <si>
    <t>Repčinová</t>
  </si>
  <si>
    <t>ZŠ Bukovecká 17, Košice</t>
  </si>
  <si>
    <t>Branislav Pastula</t>
  </si>
  <si>
    <t>SZŠ Dneperská 1, Košice</t>
  </si>
  <si>
    <t>Timárová</t>
  </si>
  <si>
    <t>Lukáš Revák</t>
  </si>
  <si>
    <t>Lili Hanzenová</t>
  </si>
  <si>
    <t>Samuel Nečeda</t>
  </si>
  <si>
    <t>Martin Grajcár</t>
  </si>
  <si>
    <t>Samuel Hanzen</t>
  </si>
  <si>
    <t>Gurská</t>
  </si>
  <si>
    <t>Viktor Luterančík</t>
  </si>
  <si>
    <t>Zuzana Tokarčíková</t>
  </si>
  <si>
    <t>Staňová</t>
  </si>
  <si>
    <t>Mesarčová</t>
  </si>
  <si>
    <t>Bohuš Hrnek</t>
  </si>
  <si>
    <t>Ivan Čabra</t>
  </si>
  <si>
    <t>Ema Kačeňáková</t>
  </si>
  <si>
    <t>ZŠ Staničná 13, Košice</t>
  </si>
  <si>
    <t>Mgr. Vysopalová</t>
  </si>
  <si>
    <t>Adam Balušeskul</t>
  </si>
  <si>
    <t>Juraj Marcin</t>
  </si>
  <si>
    <t>Marián Koval</t>
  </si>
  <si>
    <t>Oliver Radvák</t>
  </si>
  <si>
    <t>Viktor Kačeňák</t>
  </si>
  <si>
    <t>Nikoleta Eliášová</t>
  </si>
  <si>
    <t>Terézia Michalíková</t>
  </si>
  <si>
    <t>Kristína Vantuchová</t>
  </si>
  <si>
    <t>Maximilián Goleňa</t>
  </si>
  <si>
    <t>Jakub Vojčík</t>
  </si>
  <si>
    <t>Andrej Pankuch</t>
  </si>
  <si>
    <t>Hugo Hežel</t>
  </si>
  <si>
    <t>Jakub Gembický</t>
  </si>
  <si>
    <t>Juraj Roman</t>
  </si>
  <si>
    <t>Michal Stupár</t>
  </si>
  <si>
    <t>Matej Mravec</t>
  </si>
  <si>
    <t>Martin Galajda</t>
  </si>
  <si>
    <t>Nicolas Karička</t>
  </si>
  <si>
    <t>RNDr. Babicová</t>
  </si>
  <si>
    <t>RNDr. Gregová</t>
  </si>
  <si>
    <t>Filip Csonka</t>
  </si>
  <si>
    <t>Vladimír Durňák</t>
  </si>
  <si>
    <t>Martin Števko</t>
  </si>
  <si>
    <t>Martin Mihálik</t>
  </si>
  <si>
    <t>Tereza Rudzanová</t>
  </si>
  <si>
    <t>Erik Berta</t>
  </si>
  <si>
    <t>Bronislava Pokorná</t>
  </si>
  <si>
    <t>Andrea Gerecová</t>
  </si>
  <si>
    <t>Martin Baňas</t>
  </si>
  <si>
    <t>Daniela Mattová</t>
  </si>
  <si>
    <t>Štefan Janočko</t>
  </si>
  <si>
    <t>Juraj Jursa</t>
  </si>
  <si>
    <t>Matúš Zakucia</t>
  </si>
  <si>
    <t>RNDr.Krajčiová,PhD.</t>
  </si>
  <si>
    <t>Lukáš Červeňák</t>
  </si>
  <si>
    <t>ZŠ Požiarnická 3, Košice</t>
  </si>
  <si>
    <t>Mgr. Fečíková</t>
  </si>
  <si>
    <t>Matej Strnisko</t>
  </si>
  <si>
    <t>ZŠ Gemerská 2, Košice</t>
  </si>
  <si>
    <t>Maľarová</t>
  </si>
  <si>
    <t>Viktória Nosáľová</t>
  </si>
  <si>
    <t>Ema Kuchárová</t>
  </si>
  <si>
    <t>Patrik Poprocký</t>
  </si>
  <si>
    <t>Segľová</t>
  </si>
  <si>
    <t>Pavol Krempaský</t>
  </si>
  <si>
    <t>Martin Gojdič</t>
  </si>
  <si>
    <t>Martin Bojačko</t>
  </si>
  <si>
    <t>Dominik Franko</t>
  </si>
  <si>
    <t>Martin Fritz</t>
  </si>
  <si>
    <t>Juliana Miňová</t>
  </si>
  <si>
    <t>Lucia Hlaváčiková</t>
  </si>
  <si>
    <t>Nagyová</t>
  </si>
  <si>
    <t>Dávid Fülöp</t>
  </si>
  <si>
    <t>Petra Růžičková</t>
  </si>
  <si>
    <t>Tomáš Kučera</t>
  </si>
  <si>
    <t>Aneta Kolimečková</t>
  </si>
  <si>
    <t>Janka Mozgová</t>
  </si>
  <si>
    <t>ZŠ Družicová 4, Košice</t>
  </si>
  <si>
    <t>Ing. Gabašová</t>
  </si>
  <si>
    <t>RNDr. Denisová</t>
  </si>
  <si>
    <t>Katka Hegedüšová</t>
  </si>
  <si>
    <t>Veronika Gizelová</t>
  </si>
  <si>
    <t>Timea Sobodová</t>
  </si>
  <si>
    <t>Alexandra Dubecká</t>
  </si>
  <si>
    <t>Samuel Suvák</t>
  </si>
  <si>
    <t>Zuzana Koverová</t>
  </si>
  <si>
    <t>Mgr. Schutzová</t>
  </si>
  <si>
    <t>Jakub Barľak</t>
  </si>
  <si>
    <t>Počet zapojených žiakov v domácom kole:</t>
  </si>
  <si>
    <t>Počet žiakov v obvodnom kole:</t>
  </si>
  <si>
    <t>Matematická olympiáda</t>
  </si>
  <si>
    <t>Kristína Baloghová</t>
  </si>
  <si>
    <t>Erik Švenk</t>
  </si>
  <si>
    <t>Sabina Nováková</t>
  </si>
  <si>
    <t>9.- 12.</t>
  </si>
  <si>
    <t>13. - 14.</t>
  </si>
  <si>
    <t>6.-7.</t>
  </si>
  <si>
    <t>8.-9.</t>
  </si>
  <si>
    <t>11.-13.</t>
  </si>
  <si>
    <t>15.-17.</t>
  </si>
  <si>
    <t>20.-23.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</si>
</sst>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[$€-2]\ #\ ##,000_);[Red]\([$€-2]\ #\ 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45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9" fontId="5" fillId="0" borderId="10" xfId="45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0" xfId="45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4" fillId="7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24" borderId="10" xfId="0" applyFill="1" applyBorder="1" applyAlignment="1">
      <alignment/>
    </xf>
    <xf numFmtId="0" fontId="0" fillId="24" borderId="22" xfId="0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7" fillId="24" borderId="24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24" borderId="28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33" xfId="0" applyFont="1" applyBorder="1" applyAlignment="1">
      <alignment vertical="top" wrapText="1"/>
    </xf>
    <xf numFmtId="0" fontId="11" fillId="24" borderId="34" xfId="0" applyFont="1" applyFill="1" applyBorder="1" applyAlignment="1">
      <alignment vertical="top" wrapText="1"/>
    </xf>
    <xf numFmtId="0" fontId="1" fillId="24" borderId="34" xfId="0" applyFont="1" applyFill="1" applyBorder="1" applyAlignment="1">
      <alignment vertical="top" wrapText="1"/>
    </xf>
    <xf numFmtId="0" fontId="1" fillId="0" borderId="34" xfId="0" applyFont="1" applyBorder="1" applyAlignment="1">
      <alignment wrapText="1"/>
    </xf>
    <xf numFmtId="0" fontId="11" fillId="24" borderId="34" xfId="0" applyFont="1" applyFill="1" applyBorder="1" applyAlignment="1">
      <alignment wrapText="1"/>
    </xf>
    <xf numFmtId="0" fontId="1" fillId="0" borderId="34" xfId="0" applyFont="1" applyBorder="1" applyAlignment="1">
      <alignment vertical="top" wrapText="1"/>
    </xf>
    <xf numFmtId="0" fontId="1" fillId="24" borderId="34" xfId="0" applyFont="1" applyFill="1" applyBorder="1" applyAlignment="1">
      <alignment wrapText="1"/>
    </xf>
    <xf numFmtId="0" fontId="11" fillId="0" borderId="34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" fillId="0" borderId="33" xfId="0" applyFont="1" applyBorder="1" applyAlignment="1">
      <alignment wrapText="1"/>
    </xf>
    <xf numFmtId="0" fontId="1" fillId="24" borderId="36" xfId="0" applyFont="1" applyFill="1" applyBorder="1" applyAlignment="1">
      <alignment wrapText="1"/>
    </xf>
    <xf numFmtId="0" fontId="1" fillId="0" borderId="35" xfId="0" applyFont="1" applyBorder="1" applyAlignment="1">
      <alignment vertical="top" wrapText="1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4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9" fontId="5" fillId="0" borderId="39" xfId="45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24" borderId="41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24" borderId="45" xfId="0" applyFont="1" applyFill="1" applyBorder="1" applyAlignment="1">
      <alignment wrapText="1"/>
    </xf>
    <xf numFmtId="0" fontId="2" fillId="24" borderId="34" xfId="0" applyFont="1" applyFill="1" applyBorder="1" applyAlignment="1">
      <alignment vertical="top" wrapText="1"/>
    </xf>
    <xf numFmtId="0" fontId="2" fillId="24" borderId="34" xfId="0" applyFont="1" applyFill="1" applyBorder="1" applyAlignment="1">
      <alignment wrapText="1"/>
    </xf>
    <xf numFmtId="0" fontId="1" fillId="24" borderId="34" xfId="0" applyFont="1" applyFill="1" applyBorder="1" applyAlignment="1">
      <alignment/>
    </xf>
    <xf numFmtId="0" fontId="1" fillId="24" borderId="35" xfId="0" applyFont="1" applyFill="1" applyBorder="1" applyAlignment="1">
      <alignment/>
    </xf>
    <xf numFmtId="0" fontId="1" fillId="24" borderId="33" xfId="0" applyFont="1" applyFill="1" applyBorder="1" applyAlignment="1">
      <alignment vertical="top"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29" fillId="24" borderId="0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29" fillId="24" borderId="45" xfId="0" applyFont="1" applyFill="1" applyBorder="1" applyAlignment="1">
      <alignment horizontal="center"/>
    </xf>
    <xf numFmtId="0" fontId="29" fillId="24" borderId="34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top" wrapText="1"/>
    </xf>
    <xf numFmtId="0" fontId="5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24" borderId="28" xfId="0" applyFont="1" applyFill="1" applyBorder="1" applyAlignment="1">
      <alignment horizontal="center" wrapText="1"/>
    </xf>
    <xf numFmtId="0" fontId="1" fillId="24" borderId="28" xfId="0" applyNumberFormat="1" applyFont="1" applyFill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24" borderId="30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33" xfId="0" applyFont="1" applyBorder="1" applyAlignment="1">
      <alignment vertical="top" wrapText="1"/>
    </xf>
    <xf numFmtId="0" fontId="30" fillId="24" borderId="34" xfId="0" applyFont="1" applyFill="1" applyBorder="1" applyAlignment="1">
      <alignment vertical="top" wrapText="1"/>
    </xf>
    <xf numFmtId="0" fontId="30" fillId="24" borderId="36" xfId="0" applyFont="1" applyFill="1" applyBorder="1" applyAlignment="1">
      <alignment vertical="top" wrapText="1"/>
    </xf>
    <xf numFmtId="0" fontId="11" fillId="24" borderId="33" xfId="0" applyFont="1" applyFill="1" applyBorder="1" applyAlignment="1">
      <alignment vertical="top" wrapText="1"/>
    </xf>
    <xf numFmtId="0" fontId="11" fillId="0" borderId="46" xfId="0" applyFont="1" applyBorder="1" applyAlignment="1">
      <alignment vertical="top" wrapText="1"/>
    </xf>
    <xf numFmtId="0" fontId="29" fillId="24" borderId="34" xfId="0" applyFont="1" applyFill="1" applyBorder="1" applyAlignment="1">
      <alignment horizontal="center" vertical="top" wrapText="1"/>
    </xf>
    <xf numFmtId="0" fontId="29" fillId="24" borderId="36" xfId="0" applyFont="1" applyFill="1" applyBorder="1" applyAlignment="1">
      <alignment horizontal="center" vertical="top" wrapText="1"/>
    </xf>
    <xf numFmtId="0" fontId="7" fillId="24" borderId="34" xfId="0" applyFont="1" applyFill="1" applyBorder="1" applyAlignment="1">
      <alignment horizontal="center" vertical="top" wrapText="1"/>
    </xf>
    <xf numFmtId="0" fontId="7" fillId="24" borderId="33" xfId="0" applyFont="1" applyFill="1" applyBorder="1" applyAlignment="1">
      <alignment horizontal="center" vertical="top" wrapText="1"/>
    </xf>
    <xf numFmtId="2" fontId="0" fillId="0" borderId="40" xfId="0" applyNumberFormat="1" applyFont="1" applyBorder="1" applyAlignment="1">
      <alignment horizontal="center"/>
    </xf>
    <xf numFmtId="2" fontId="4" fillId="24" borderId="41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24" borderId="41" xfId="0" applyNumberFormat="1" applyFont="1" applyFill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24" borderId="4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33" xfId="0" applyFont="1" applyFill="1" applyBorder="1" applyAlignment="1">
      <alignment wrapText="1"/>
    </xf>
    <xf numFmtId="0" fontId="4" fillId="24" borderId="34" xfId="0" applyFont="1" applyFill="1" applyBorder="1" applyAlignment="1">
      <alignment wrapText="1"/>
    </xf>
    <xf numFmtId="0" fontId="0" fillId="24" borderId="34" xfId="0" applyFont="1" applyFill="1" applyBorder="1" applyAlignment="1">
      <alignment wrapText="1"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24" borderId="36" xfId="0" applyFont="1" applyFill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 wrapText="1"/>
    </xf>
    <xf numFmtId="0" fontId="29" fillId="24" borderId="24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9" fontId="4" fillId="24" borderId="40" xfId="45" applyFont="1" applyFill="1" applyBorder="1" applyAlignment="1">
      <alignment/>
    </xf>
    <xf numFmtId="9" fontId="4" fillId="24" borderId="41" xfId="45" applyFont="1" applyFill="1" applyBorder="1" applyAlignment="1">
      <alignment/>
    </xf>
    <xf numFmtId="9" fontId="0" fillId="24" borderId="41" xfId="45" applyFont="1" applyFill="1" applyBorder="1" applyAlignment="1">
      <alignment/>
    </xf>
    <xf numFmtId="9" fontId="0" fillId="0" borderId="41" xfId="45" applyFont="1" applyBorder="1" applyAlignment="1">
      <alignment/>
    </xf>
    <xf numFmtId="0" fontId="4" fillId="24" borderId="3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24" borderId="30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0" fillId="24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4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9" fontId="0" fillId="0" borderId="42" xfId="45" applyFont="1" applyBorder="1" applyAlignment="1">
      <alignment/>
    </xf>
    <xf numFmtId="0" fontId="7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4" fillId="24" borderId="24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2" fontId="4" fillId="24" borderId="24" xfId="0" applyNumberFormat="1" applyFont="1" applyFill="1" applyBorder="1" applyAlignment="1">
      <alignment horizontal="center"/>
    </xf>
    <xf numFmtId="2" fontId="4" fillId="24" borderId="23" xfId="0" applyNumberFormat="1" applyFont="1" applyFill="1" applyBorder="1" applyAlignment="1">
      <alignment horizontal="center"/>
    </xf>
    <xf numFmtId="2" fontId="0" fillId="24" borderId="23" xfId="0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24" borderId="25" xfId="0" applyNumberFormat="1" applyFont="1" applyFill="1" applyBorder="1" applyAlignment="1">
      <alignment horizontal="center"/>
    </xf>
    <xf numFmtId="2" fontId="0" fillId="24" borderId="24" xfId="0" applyNumberFormat="1" applyFont="1" applyFill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2" fontId="0" fillId="0" borderId="39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140625" style="0" customWidth="1"/>
    <col min="2" max="2" width="26.28125" style="0" customWidth="1"/>
  </cols>
  <sheetData>
    <row r="2" ht="20.25">
      <c r="B2" s="13" t="s">
        <v>261</v>
      </c>
    </row>
    <row r="3" ht="13.5" thickBot="1">
      <c r="A3" s="16" t="s">
        <v>260</v>
      </c>
    </row>
    <row r="4" spans="1:6" ht="15" customHeight="1" thickBot="1">
      <c r="A4" s="10" t="s">
        <v>26</v>
      </c>
      <c r="B4" s="11" t="s">
        <v>25</v>
      </c>
      <c r="C4" s="11" t="s">
        <v>27</v>
      </c>
      <c r="D4" s="11" t="s">
        <v>28</v>
      </c>
      <c r="E4" s="12" t="s">
        <v>29</v>
      </c>
      <c r="F4" s="30"/>
    </row>
    <row r="5" spans="1:6" ht="15" customHeight="1">
      <c r="A5" s="6" t="s">
        <v>0</v>
      </c>
      <c r="B5" s="7" t="s">
        <v>1</v>
      </c>
      <c r="C5" s="7">
        <v>5</v>
      </c>
      <c r="D5" s="7">
        <v>3</v>
      </c>
      <c r="E5" s="8">
        <v>3</v>
      </c>
      <c r="F5" s="31"/>
    </row>
    <row r="6" spans="1:6" ht="15" customHeight="1">
      <c r="A6" s="2" t="s">
        <v>2</v>
      </c>
      <c r="B6" s="1" t="s">
        <v>3</v>
      </c>
      <c r="C6" s="1">
        <v>0</v>
      </c>
      <c r="D6" s="1">
        <v>1</v>
      </c>
      <c r="E6" s="3">
        <v>0</v>
      </c>
      <c r="F6" s="31"/>
    </row>
    <row r="7" spans="1:6" ht="15" customHeight="1">
      <c r="A7" s="2" t="s">
        <v>4</v>
      </c>
      <c r="B7" s="1" t="s">
        <v>5</v>
      </c>
      <c r="C7" s="1">
        <v>4</v>
      </c>
      <c r="D7" s="1">
        <v>6</v>
      </c>
      <c r="E7" s="3">
        <v>1</v>
      </c>
      <c r="F7" s="31"/>
    </row>
    <row r="8" spans="1:6" ht="15" customHeight="1">
      <c r="A8" s="2" t="s">
        <v>6</v>
      </c>
      <c r="B8" s="1" t="s">
        <v>7</v>
      </c>
      <c r="C8" s="1">
        <v>3</v>
      </c>
      <c r="D8" s="1">
        <v>4</v>
      </c>
      <c r="E8" s="3">
        <v>5</v>
      </c>
      <c r="F8" s="31"/>
    </row>
    <row r="9" spans="1:6" ht="15" customHeight="1">
      <c r="A9" s="2" t="s">
        <v>8</v>
      </c>
      <c r="B9" s="1" t="s">
        <v>9</v>
      </c>
      <c r="C9" s="1">
        <v>1</v>
      </c>
      <c r="D9" s="1">
        <v>1</v>
      </c>
      <c r="E9" s="3">
        <v>1</v>
      </c>
      <c r="F9" s="31"/>
    </row>
    <row r="10" spans="1:6" ht="15" customHeight="1">
      <c r="A10" s="2" t="s">
        <v>10</v>
      </c>
      <c r="B10" s="1" t="s">
        <v>11</v>
      </c>
      <c r="C10" s="1">
        <v>1</v>
      </c>
      <c r="D10" s="1">
        <v>1</v>
      </c>
      <c r="E10" s="3">
        <v>0</v>
      </c>
      <c r="F10" s="31"/>
    </row>
    <row r="11" spans="1:6" ht="15" customHeight="1">
      <c r="A11" s="2" t="s">
        <v>12</v>
      </c>
      <c r="B11" s="1" t="s">
        <v>14</v>
      </c>
      <c r="C11" s="1">
        <v>4</v>
      </c>
      <c r="D11" s="1">
        <v>4</v>
      </c>
      <c r="E11" s="3">
        <v>5</v>
      </c>
      <c r="F11" s="31"/>
    </row>
    <row r="12" spans="1:6" ht="15" customHeight="1">
      <c r="A12" s="2" t="s">
        <v>13</v>
      </c>
      <c r="B12" s="1" t="s">
        <v>16</v>
      </c>
      <c r="C12" s="1">
        <v>0</v>
      </c>
      <c r="D12" s="1">
        <v>0</v>
      </c>
      <c r="E12" s="3">
        <v>0</v>
      </c>
      <c r="F12" s="31"/>
    </row>
    <row r="13" spans="1:6" ht="15" customHeight="1">
      <c r="A13" s="2" t="s">
        <v>15</v>
      </c>
      <c r="B13" s="1" t="s">
        <v>138</v>
      </c>
      <c r="C13" s="1">
        <v>1</v>
      </c>
      <c r="D13" s="1">
        <v>5</v>
      </c>
      <c r="E13" s="3">
        <v>2</v>
      </c>
      <c r="F13" s="31"/>
    </row>
    <row r="14" spans="1:6" ht="15" customHeight="1">
      <c r="A14" s="2" t="s">
        <v>17</v>
      </c>
      <c r="B14" s="1" t="s">
        <v>19</v>
      </c>
      <c r="C14" s="1">
        <v>0</v>
      </c>
      <c r="D14" s="1">
        <v>0</v>
      </c>
      <c r="E14" s="3">
        <v>0</v>
      </c>
      <c r="F14" s="31"/>
    </row>
    <row r="15" spans="1:6" ht="15" customHeight="1">
      <c r="A15" s="2" t="s">
        <v>18</v>
      </c>
      <c r="B15" s="1" t="s">
        <v>21</v>
      </c>
      <c r="C15" s="1">
        <v>2</v>
      </c>
      <c r="D15" s="1">
        <v>0</v>
      </c>
      <c r="E15" s="3">
        <v>0</v>
      </c>
      <c r="F15" s="31"/>
    </row>
    <row r="16" spans="1:6" ht="15" customHeight="1">
      <c r="A16" s="2" t="s">
        <v>20</v>
      </c>
      <c r="B16" s="1" t="s">
        <v>23</v>
      </c>
      <c r="C16" s="1">
        <v>9</v>
      </c>
      <c r="D16" s="1">
        <v>9</v>
      </c>
      <c r="E16" s="3">
        <v>13</v>
      </c>
      <c r="F16" s="31"/>
    </row>
    <row r="17" spans="1:6" ht="16.5" thickBot="1">
      <c r="A17" s="4"/>
      <c r="B17" s="5" t="s">
        <v>24</v>
      </c>
      <c r="C17" s="5">
        <f>SUM(C5:C16)</f>
        <v>30</v>
      </c>
      <c r="D17" s="5">
        <f>SUM(D5:D16)</f>
        <v>34</v>
      </c>
      <c r="E17" s="9">
        <f>SUM(E5:E16)</f>
        <v>30</v>
      </c>
      <c r="F17" s="30"/>
    </row>
    <row r="18" spans="1:6" ht="15.75">
      <c r="A18" s="31"/>
      <c r="B18" s="30"/>
      <c r="C18" s="30"/>
      <c r="D18" s="30"/>
      <c r="E18" s="30"/>
      <c r="F18" s="30"/>
    </row>
    <row r="19" spans="1:6" ht="15.75">
      <c r="A19" s="31"/>
      <c r="B19" s="30"/>
      <c r="C19" s="30"/>
      <c r="D19" s="30"/>
      <c r="E19" s="30"/>
      <c r="F19" s="30"/>
    </row>
    <row r="20" spans="1:6" ht="15.75">
      <c r="A20" s="45" t="s">
        <v>259</v>
      </c>
      <c r="B20" s="30"/>
      <c r="C20" s="30"/>
      <c r="D20" s="30"/>
      <c r="E20" s="30"/>
      <c r="F20" s="30"/>
    </row>
    <row r="21" ht="13.5" thickBot="1"/>
    <row r="22" spans="1:5" ht="16.5" thickBot="1">
      <c r="A22" s="10" t="s">
        <v>26</v>
      </c>
      <c r="B22" s="11" t="s">
        <v>25</v>
      </c>
      <c r="C22" s="11" t="s">
        <v>27</v>
      </c>
      <c r="D22" s="11" t="s">
        <v>28</v>
      </c>
      <c r="E22" s="12" t="s">
        <v>29</v>
      </c>
    </row>
    <row r="23" spans="1:5" ht="15.75">
      <c r="A23" s="6" t="s">
        <v>0</v>
      </c>
      <c r="B23" s="7" t="s">
        <v>1</v>
      </c>
      <c r="C23" s="7">
        <v>11</v>
      </c>
      <c r="D23" s="7">
        <v>5</v>
      </c>
      <c r="E23" s="8">
        <v>4</v>
      </c>
    </row>
    <row r="24" spans="1:5" ht="15.75">
      <c r="A24" s="2" t="s">
        <v>2</v>
      </c>
      <c r="B24" s="1" t="s">
        <v>3</v>
      </c>
      <c r="C24" s="1">
        <v>4</v>
      </c>
      <c r="D24" s="1">
        <v>3</v>
      </c>
      <c r="E24" s="3">
        <v>3</v>
      </c>
    </row>
    <row r="25" spans="1:5" ht="15.75">
      <c r="A25" s="2" t="s">
        <v>4</v>
      </c>
      <c r="B25" s="1" t="s">
        <v>5</v>
      </c>
      <c r="C25" s="1">
        <v>10</v>
      </c>
      <c r="D25" s="1">
        <v>15</v>
      </c>
      <c r="E25" s="3">
        <v>3</v>
      </c>
    </row>
    <row r="26" spans="1:5" ht="15.75">
      <c r="A26" s="2" t="s">
        <v>6</v>
      </c>
      <c r="B26" s="1" t="s">
        <v>7</v>
      </c>
      <c r="C26" s="1">
        <v>3</v>
      </c>
      <c r="D26" s="1">
        <v>6</v>
      </c>
      <c r="E26" s="3">
        <v>5</v>
      </c>
    </row>
    <row r="27" spans="1:5" ht="15.75">
      <c r="A27" s="2" t="s">
        <v>8</v>
      </c>
      <c r="B27" s="1" t="s">
        <v>9</v>
      </c>
      <c r="C27" s="1">
        <v>3</v>
      </c>
      <c r="D27" s="1">
        <v>4</v>
      </c>
      <c r="E27" s="1">
        <v>3</v>
      </c>
    </row>
    <row r="28" spans="1:5" ht="15.75">
      <c r="A28" s="2" t="s">
        <v>10</v>
      </c>
      <c r="B28" s="1" t="s">
        <v>11</v>
      </c>
      <c r="C28" s="1">
        <v>5</v>
      </c>
      <c r="D28" s="1">
        <v>2</v>
      </c>
      <c r="E28" s="1">
        <v>0</v>
      </c>
    </row>
    <row r="29" spans="1:5" ht="15.75">
      <c r="A29" s="2" t="s">
        <v>12</v>
      </c>
      <c r="B29" s="1" t="s">
        <v>14</v>
      </c>
      <c r="C29" s="1">
        <v>33</v>
      </c>
      <c r="D29" s="1">
        <v>17</v>
      </c>
      <c r="E29" s="1">
        <v>27</v>
      </c>
    </row>
    <row r="30" spans="1:5" ht="15.75">
      <c r="A30" s="2" t="s">
        <v>13</v>
      </c>
      <c r="B30" s="1" t="s">
        <v>16</v>
      </c>
      <c r="C30" s="1">
        <v>0</v>
      </c>
      <c r="D30" s="1">
        <v>0</v>
      </c>
      <c r="E30" s="1">
        <v>0</v>
      </c>
    </row>
    <row r="31" spans="1:5" ht="15.75">
      <c r="A31" s="2" t="s">
        <v>15</v>
      </c>
      <c r="B31" s="1" t="s">
        <v>138</v>
      </c>
      <c r="C31" s="1">
        <v>1</v>
      </c>
      <c r="D31" s="1">
        <v>8</v>
      </c>
      <c r="E31" s="1">
        <v>2</v>
      </c>
    </row>
    <row r="32" spans="1:5" ht="15.75">
      <c r="A32" s="2" t="s">
        <v>17</v>
      </c>
      <c r="B32" s="1" t="s">
        <v>19</v>
      </c>
      <c r="C32" s="1">
        <v>0</v>
      </c>
      <c r="D32" s="1">
        <v>0</v>
      </c>
      <c r="E32" s="1">
        <v>0</v>
      </c>
    </row>
    <row r="33" spans="1:5" ht="15.75">
      <c r="A33" s="2" t="s">
        <v>18</v>
      </c>
      <c r="B33" s="1" t="s">
        <v>21</v>
      </c>
      <c r="C33" s="1">
        <v>2</v>
      </c>
      <c r="D33" s="1">
        <v>0</v>
      </c>
      <c r="E33" s="1">
        <v>0</v>
      </c>
    </row>
    <row r="34" spans="1:5" ht="15.75">
      <c r="A34" s="2" t="s">
        <v>20</v>
      </c>
      <c r="B34" s="1" t="s">
        <v>23</v>
      </c>
      <c r="C34" s="1">
        <v>25</v>
      </c>
      <c r="D34" s="1">
        <v>19</v>
      </c>
      <c r="E34" s="3">
        <v>30</v>
      </c>
    </row>
    <row r="35" spans="1:5" ht="16.5" thickBot="1">
      <c r="A35" s="4"/>
      <c r="B35" s="5" t="s">
        <v>24</v>
      </c>
      <c r="C35" s="5">
        <f>SUM(C23:C34)</f>
        <v>97</v>
      </c>
      <c r="D35" s="5">
        <f>SUM(D23:D34)</f>
        <v>79</v>
      </c>
      <c r="E35" s="9">
        <f>SUM(E23:E34)</f>
        <v>77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17.57421875" style="0" customWidth="1"/>
    <col min="4" max="4" width="17.421875" style="0" customWidth="1"/>
    <col min="9" max="9" width="11.28125" style="0" customWidth="1"/>
    <col min="10" max="10" width="13.57421875" style="0" customWidth="1"/>
  </cols>
  <sheetData>
    <row r="1" spans="2:9" ht="12.75">
      <c r="B1" s="14" t="s">
        <v>144</v>
      </c>
      <c r="D1" s="22"/>
      <c r="E1" s="22"/>
      <c r="I1" s="25"/>
    </row>
    <row r="2" spans="2:9" ht="12.75">
      <c r="B2" s="16" t="s">
        <v>77</v>
      </c>
      <c r="D2" s="22"/>
      <c r="E2" s="22"/>
      <c r="I2" s="25"/>
    </row>
    <row r="3" spans="2:9" ht="12.75">
      <c r="B3" s="16" t="s">
        <v>76</v>
      </c>
      <c r="D3" s="22"/>
      <c r="E3" s="22"/>
      <c r="I3" s="25"/>
    </row>
    <row r="4" spans="2:9" ht="12.75">
      <c r="B4" s="16" t="s">
        <v>78</v>
      </c>
      <c r="D4" s="22"/>
      <c r="E4" s="22"/>
      <c r="I4" s="25"/>
    </row>
    <row r="5" spans="1:9" ht="15.75">
      <c r="A5" s="64" t="s">
        <v>142</v>
      </c>
      <c r="B5" s="65"/>
      <c r="C5" s="65"/>
      <c r="D5" s="65"/>
      <c r="E5" s="65"/>
      <c r="F5" s="65"/>
      <c r="I5" s="25"/>
    </row>
    <row r="6" spans="1:10" ht="12.75">
      <c r="A6" s="34" t="s">
        <v>26</v>
      </c>
      <c r="B6" s="18" t="s">
        <v>30</v>
      </c>
      <c r="C6" s="18" t="s">
        <v>31</v>
      </c>
      <c r="D6" s="19" t="s">
        <v>32</v>
      </c>
      <c r="E6" s="19" t="s">
        <v>0</v>
      </c>
      <c r="F6" s="18" t="s">
        <v>2</v>
      </c>
      <c r="G6" s="18" t="s">
        <v>4</v>
      </c>
      <c r="H6" s="19" t="s">
        <v>33</v>
      </c>
      <c r="I6" s="20" t="s">
        <v>65</v>
      </c>
      <c r="J6" s="19" t="s">
        <v>143</v>
      </c>
    </row>
    <row r="7" spans="1:10" ht="15.75">
      <c r="A7" s="34" t="s">
        <v>0</v>
      </c>
      <c r="B7" s="21" t="s">
        <v>109</v>
      </c>
      <c r="C7" s="23" t="s">
        <v>118</v>
      </c>
      <c r="D7" s="43" t="s">
        <v>116</v>
      </c>
      <c r="E7" s="26">
        <v>6</v>
      </c>
      <c r="F7" s="26">
        <v>6</v>
      </c>
      <c r="G7" s="26">
        <v>3</v>
      </c>
      <c r="H7" s="26">
        <f aca="true" t="shared" si="0" ref="H7:H34">SUM(E7:G7)</f>
        <v>15</v>
      </c>
      <c r="I7" s="29">
        <f aca="true" t="shared" si="1" ref="I7:I34">H7/$H$35*100</f>
        <v>83.33333333333334</v>
      </c>
      <c r="J7" s="41" t="s">
        <v>0</v>
      </c>
    </row>
    <row r="8" spans="1:10" ht="15.75">
      <c r="A8" s="34" t="s">
        <v>2</v>
      </c>
      <c r="B8" s="1" t="s">
        <v>132</v>
      </c>
      <c r="C8" s="23" t="s">
        <v>138</v>
      </c>
      <c r="D8" s="23" t="s">
        <v>139</v>
      </c>
      <c r="E8" s="26">
        <v>6</v>
      </c>
      <c r="F8" s="26">
        <v>2</v>
      </c>
      <c r="G8" s="26">
        <v>6</v>
      </c>
      <c r="H8" s="26">
        <f t="shared" si="0"/>
        <v>14</v>
      </c>
      <c r="I8" s="29">
        <f t="shared" si="1"/>
        <v>77.77777777777779</v>
      </c>
      <c r="J8" s="41" t="s">
        <v>2</v>
      </c>
    </row>
    <row r="9" spans="1:10" ht="17.25" customHeight="1">
      <c r="A9" s="34" t="s">
        <v>4</v>
      </c>
      <c r="B9" s="21" t="s">
        <v>133</v>
      </c>
      <c r="C9" s="39" t="s">
        <v>138</v>
      </c>
      <c r="D9" s="23" t="s">
        <v>139</v>
      </c>
      <c r="E9" s="26">
        <v>1</v>
      </c>
      <c r="F9" s="26">
        <v>6</v>
      </c>
      <c r="G9" s="26">
        <v>6</v>
      </c>
      <c r="H9" s="26">
        <f t="shared" si="0"/>
        <v>13</v>
      </c>
      <c r="I9" s="29">
        <f t="shared" si="1"/>
        <v>72.22222222222221</v>
      </c>
      <c r="J9" s="41" t="s">
        <v>4</v>
      </c>
    </row>
    <row r="10" spans="1:10" ht="15.75">
      <c r="A10" s="34" t="s">
        <v>6</v>
      </c>
      <c r="B10" s="21" t="s">
        <v>107</v>
      </c>
      <c r="C10" s="39" t="s">
        <v>118</v>
      </c>
      <c r="D10" s="43" t="s">
        <v>115</v>
      </c>
      <c r="E10" s="27">
        <v>6</v>
      </c>
      <c r="F10" s="26">
        <v>1</v>
      </c>
      <c r="G10" s="26">
        <v>3</v>
      </c>
      <c r="H10" s="26">
        <f t="shared" si="0"/>
        <v>10</v>
      </c>
      <c r="I10" s="29">
        <f t="shared" si="1"/>
        <v>55.55555555555556</v>
      </c>
      <c r="J10" s="41" t="s">
        <v>6</v>
      </c>
    </row>
    <row r="11" spans="1:10" ht="15.75">
      <c r="A11" s="34" t="s">
        <v>8</v>
      </c>
      <c r="B11" s="1" t="s">
        <v>127</v>
      </c>
      <c r="C11" s="23" t="s">
        <v>130</v>
      </c>
      <c r="D11" s="40" t="s">
        <v>131</v>
      </c>
      <c r="E11" s="27">
        <v>1</v>
      </c>
      <c r="F11" s="26">
        <v>6</v>
      </c>
      <c r="G11" s="26">
        <v>2</v>
      </c>
      <c r="H11" s="26">
        <f t="shared" si="0"/>
        <v>9</v>
      </c>
      <c r="I11" s="29">
        <f t="shared" si="1"/>
        <v>50</v>
      </c>
      <c r="J11" s="41" t="s">
        <v>8</v>
      </c>
    </row>
    <row r="12" spans="1:10" ht="15.75">
      <c r="A12" s="34" t="s">
        <v>10</v>
      </c>
      <c r="B12" s="21" t="s">
        <v>108</v>
      </c>
      <c r="C12" s="39" t="s">
        <v>118</v>
      </c>
      <c r="D12" s="43" t="s">
        <v>115</v>
      </c>
      <c r="E12" s="27">
        <v>6</v>
      </c>
      <c r="F12" s="26">
        <v>0</v>
      </c>
      <c r="G12" s="26">
        <v>2</v>
      </c>
      <c r="H12" s="26">
        <f t="shared" si="0"/>
        <v>8</v>
      </c>
      <c r="I12" s="29">
        <f t="shared" si="1"/>
        <v>44.44444444444444</v>
      </c>
      <c r="J12" s="41" t="s">
        <v>62</v>
      </c>
    </row>
    <row r="13" spans="1:10" ht="14.25" customHeight="1">
      <c r="A13" s="34" t="s">
        <v>12</v>
      </c>
      <c r="B13" s="21" t="s">
        <v>98</v>
      </c>
      <c r="C13" s="39" t="s">
        <v>75</v>
      </c>
      <c r="D13" s="23" t="s">
        <v>74</v>
      </c>
      <c r="E13" s="27">
        <v>1</v>
      </c>
      <c r="F13" s="26">
        <v>0</v>
      </c>
      <c r="G13" s="26">
        <v>6</v>
      </c>
      <c r="H13" s="26">
        <f t="shared" si="0"/>
        <v>7</v>
      </c>
      <c r="I13" s="29">
        <f t="shared" si="1"/>
        <v>38.88888888888889</v>
      </c>
      <c r="J13" s="41" t="s">
        <v>62</v>
      </c>
    </row>
    <row r="14" spans="1:10" ht="15.75" customHeight="1">
      <c r="A14" s="34" t="s">
        <v>13</v>
      </c>
      <c r="B14" s="21" t="s">
        <v>106</v>
      </c>
      <c r="C14" s="39" t="s">
        <v>118</v>
      </c>
      <c r="D14" s="43" t="s">
        <v>115</v>
      </c>
      <c r="E14" s="27">
        <v>0</v>
      </c>
      <c r="F14" s="26">
        <v>1</v>
      </c>
      <c r="G14" s="26">
        <v>6</v>
      </c>
      <c r="H14" s="26">
        <f t="shared" si="0"/>
        <v>7</v>
      </c>
      <c r="I14" s="29">
        <f t="shared" si="1"/>
        <v>38.88888888888889</v>
      </c>
      <c r="J14" s="41" t="s">
        <v>62</v>
      </c>
    </row>
    <row r="15" spans="1:10" ht="15" customHeight="1">
      <c r="A15" s="34" t="s">
        <v>15</v>
      </c>
      <c r="B15" s="21" t="s">
        <v>112</v>
      </c>
      <c r="C15" s="39" t="s">
        <v>118</v>
      </c>
      <c r="D15" s="43" t="s">
        <v>117</v>
      </c>
      <c r="E15" s="27">
        <v>1</v>
      </c>
      <c r="F15" s="26">
        <v>6</v>
      </c>
      <c r="G15" s="26">
        <v>0</v>
      </c>
      <c r="H15" s="26">
        <f t="shared" si="0"/>
        <v>7</v>
      </c>
      <c r="I15" s="29">
        <f t="shared" si="1"/>
        <v>38.88888888888889</v>
      </c>
      <c r="J15" s="41" t="s">
        <v>62</v>
      </c>
    </row>
    <row r="16" spans="1:10" ht="15.75">
      <c r="A16" s="34" t="s">
        <v>17</v>
      </c>
      <c r="B16" s="21" t="s">
        <v>134</v>
      </c>
      <c r="C16" s="39" t="s">
        <v>138</v>
      </c>
      <c r="D16" s="23" t="s">
        <v>139</v>
      </c>
      <c r="E16" s="27">
        <v>6</v>
      </c>
      <c r="F16" s="26">
        <v>1</v>
      </c>
      <c r="G16" s="26">
        <v>0</v>
      </c>
      <c r="H16" s="26">
        <f t="shared" si="0"/>
        <v>7</v>
      </c>
      <c r="I16" s="29">
        <f t="shared" si="1"/>
        <v>38.88888888888889</v>
      </c>
      <c r="J16" s="41" t="s">
        <v>62</v>
      </c>
    </row>
    <row r="17" spans="1:10" ht="15.75">
      <c r="A17" s="34" t="s">
        <v>18</v>
      </c>
      <c r="B17" s="1" t="s">
        <v>141</v>
      </c>
      <c r="C17" s="39" t="s">
        <v>69</v>
      </c>
      <c r="D17" s="40" t="s">
        <v>70</v>
      </c>
      <c r="E17" s="27">
        <v>0</v>
      </c>
      <c r="F17" s="26">
        <v>0</v>
      </c>
      <c r="G17" s="26">
        <v>6</v>
      </c>
      <c r="H17" s="26">
        <f t="shared" si="0"/>
        <v>6</v>
      </c>
      <c r="I17" s="29">
        <f t="shared" si="1"/>
        <v>33.33333333333333</v>
      </c>
      <c r="J17" s="41" t="s">
        <v>62</v>
      </c>
    </row>
    <row r="18" spans="1:10" ht="15.75">
      <c r="A18" s="34" t="s">
        <v>20</v>
      </c>
      <c r="B18" s="21" t="s">
        <v>114</v>
      </c>
      <c r="C18" s="39" t="s">
        <v>118</v>
      </c>
      <c r="D18" s="43" t="s">
        <v>117</v>
      </c>
      <c r="E18" s="27">
        <v>6</v>
      </c>
      <c r="F18" s="26">
        <v>0</v>
      </c>
      <c r="G18" s="26">
        <v>0</v>
      </c>
      <c r="H18" s="26">
        <f t="shared" si="0"/>
        <v>6</v>
      </c>
      <c r="I18" s="29">
        <f t="shared" si="1"/>
        <v>33.33333333333333</v>
      </c>
      <c r="J18" s="41" t="s">
        <v>62</v>
      </c>
    </row>
    <row r="19" spans="1:10" ht="15.75">
      <c r="A19" s="34" t="s">
        <v>22</v>
      </c>
      <c r="B19" s="1" t="s">
        <v>123</v>
      </c>
      <c r="C19" s="39" t="s">
        <v>124</v>
      </c>
      <c r="D19" s="40" t="s">
        <v>125</v>
      </c>
      <c r="E19" s="27">
        <v>0</v>
      </c>
      <c r="F19" s="26">
        <v>0</v>
      </c>
      <c r="G19" s="26">
        <v>6</v>
      </c>
      <c r="H19" s="26">
        <f t="shared" si="0"/>
        <v>6</v>
      </c>
      <c r="I19" s="29">
        <f t="shared" si="1"/>
        <v>33.33333333333333</v>
      </c>
      <c r="J19" s="41" t="s">
        <v>62</v>
      </c>
    </row>
    <row r="20" spans="1:10" ht="15.75">
      <c r="A20" s="34" t="s">
        <v>36</v>
      </c>
      <c r="B20" s="21" t="s">
        <v>99</v>
      </c>
      <c r="C20" s="39" t="s">
        <v>75</v>
      </c>
      <c r="D20" s="23" t="s">
        <v>74</v>
      </c>
      <c r="E20" s="27">
        <v>0</v>
      </c>
      <c r="F20" s="26">
        <v>2</v>
      </c>
      <c r="G20" s="26">
        <v>3</v>
      </c>
      <c r="H20" s="26">
        <f t="shared" si="0"/>
        <v>5</v>
      </c>
      <c r="I20" s="29">
        <f t="shared" si="1"/>
        <v>27.77777777777778</v>
      </c>
      <c r="J20" s="41" t="s">
        <v>62</v>
      </c>
    </row>
    <row r="21" spans="1:10" ht="15.75">
      <c r="A21" s="34" t="s">
        <v>37</v>
      </c>
      <c r="B21" s="21" t="s">
        <v>110</v>
      </c>
      <c r="C21" s="39" t="s">
        <v>118</v>
      </c>
      <c r="D21" s="43" t="s">
        <v>116</v>
      </c>
      <c r="E21" s="27">
        <v>3</v>
      </c>
      <c r="F21" s="26">
        <v>0</v>
      </c>
      <c r="G21" s="26">
        <v>2</v>
      </c>
      <c r="H21" s="26">
        <f t="shared" si="0"/>
        <v>5</v>
      </c>
      <c r="I21" s="29">
        <f t="shared" si="1"/>
        <v>27.77777777777778</v>
      </c>
      <c r="J21" s="41" t="s">
        <v>62</v>
      </c>
    </row>
    <row r="22" spans="1:10" ht="15.75">
      <c r="A22" s="34" t="s">
        <v>38</v>
      </c>
      <c r="B22" s="21" t="s">
        <v>129</v>
      </c>
      <c r="C22" s="39" t="s">
        <v>130</v>
      </c>
      <c r="D22" s="40" t="s">
        <v>131</v>
      </c>
      <c r="E22" s="27">
        <v>3</v>
      </c>
      <c r="F22" s="26">
        <v>0</v>
      </c>
      <c r="G22" s="26">
        <v>2</v>
      </c>
      <c r="H22" s="26">
        <f t="shared" si="0"/>
        <v>5</v>
      </c>
      <c r="I22" s="29">
        <f t="shared" si="1"/>
        <v>27.77777777777778</v>
      </c>
      <c r="J22" s="41" t="s">
        <v>62</v>
      </c>
    </row>
    <row r="23" spans="1:10" ht="15.75">
      <c r="A23" s="34" t="s">
        <v>39</v>
      </c>
      <c r="B23" s="1" t="s">
        <v>137</v>
      </c>
      <c r="C23" s="39" t="s">
        <v>138</v>
      </c>
      <c r="D23" s="23" t="s">
        <v>140</v>
      </c>
      <c r="E23" s="27">
        <v>0</v>
      </c>
      <c r="F23" s="26">
        <v>0</v>
      </c>
      <c r="G23" s="26">
        <v>5</v>
      </c>
      <c r="H23" s="26">
        <f t="shared" si="0"/>
        <v>5</v>
      </c>
      <c r="I23" s="29">
        <f t="shared" si="1"/>
        <v>27.77777777777778</v>
      </c>
      <c r="J23" s="41" t="s">
        <v>62</v>
      </c>
    </row>
    <row r="24" spans="1:10" ht="15.75">
      <c r="A24" s="34" t="s">
        <v>40</v>
      </c>
      <c r="B24" s="1" t="s">
        <v>90</v>
      </c>
      <c r="C24" s="39" t="s">
        <v>68</v>
      </c>
      <c r="D24" s="40" t="s">
        <v>92</v>
      </c>
      <c r="E24" s="27">
        <v>2</v>
      </c>
      <c r="F24" s="26">
        <v>0</v>
      </c>
      <c r="G24" s="26">
        <v>2</v>
      </c>
      <c r="H24" s="26">
        <f t="shared" si="0"/>
        <v>4</v>
      </c>
      <c r="I24" s="29">
        <f t="shared" si="1"/>
        <v>22.22222222222222</v>
      </c>
      <c r="J24" s="41" t="s">
        <v>62</v>
      </c>
    </row>
    <row r="25" spans="1:10" ht="15.75">
      <c r="A25" s="34" t="s">
        <v>41</v>
      </c>
      <c r="B25" s="1" t="s">
        <v>100</v>
      </c>
      <c r="C25" s="38" t="s">
        <v>72</v>
      </c>
      <c r="D25" s="44" t="s">
        <v>73</v>
      </c>
      <c r="E25" s="26">
        <v>2</v>
      </c>
      <c r="F25" s="26">
        <v>2</v>
      </c>
      <c r="G25" s="26">
        <v>0</v>
      </c>
      <c r="H25" s="26">
        <f t="shared" si="0"/>
        <v>4</v>
      </c>
      <c r="I25" s="29">
        <f t="shared" si="1"/>
        <v>22.22222222222222</v>
      </c>
      <c r="J25" s="41" t="s">
        <v>62</v>
      </c>
    </row>
    <row r="26" spans="1:10" ht="15.75">
      <c r="A26" s="34" t="s">
        <v>42</v>
      </c>
      <c r="B26" s="42" t="s">
        <v>128</v>
      </c>
      <c r="C26" s="23" t="s">
        <v>130</v>
      </c>
      <c r="D26" s="40" t="s">
        <v>131</v>
      </c>
      <c r="E26" s="26">
        <v>3</v>
      </c>
      <c r="F26" s="26">
        <v>0</v>
      </c>
      <c r="G26" s="26">
        <v>0</v>
      </c>
      <c r="H26" s="26">
        <f t="shared" si="0"/>
        <v>3</v>
      </c>
      <c r="I26" s="29">
        <f t="shared" si="1"/>
        <v>16.666666666666664</v>
      </c>
      <c r="J26" s="41" t="s">
        <v>62</v>
      </c>
    </row>
    <row r="27" spans="1:10" ht="15.75">
      <c r="A27" s="34" t="s">
        <v>43</v>
      </c>
      <c r="B27" s="42" t="s">
        <v>111</v>
      </c>
      <c r="C27" s="23" t="s">
        <v>118</v>
      </c>
      <c r="D27" s="43" t="s">
        <v>117</v>
      </c>
      <c r="E27" s="26">
        <v>1</v>
      </c>
      <c r="F27" s="26">
        <v>0</v>
      </c>
      <c r="G27" s="26">
        <v>1</v>
      </c>
      <c r="H27" s="26">
        <f t="shared" si="0"/>
        <v>2</v>
      </c>
      <c r="I27" s="29">
        <f t="shared" si="1"/>
        <v>11.11111111111111</v>
      </c>
      <c r="J27" s="41" t="s">
        <v>62</v>
      </c>
    </row>
    <row r="28" spans="1:10" ht="15.75">
      <c r="A28" s="34" t="s">
        <v>44</v>
      </c>
      <c r="B28" s="42" t="s">
        <v>91</v>
      </c>
      <c r="C28" s="23" t="s">
        <v>68</v>
      </c>
      <c r="D28" s="40" t="s">
        <v>92</v>
      </c>
      <c r="E28" s="26">
        <v>0</v>
      </c>
      <c r="F28" s="26">
        <v>0</v>
      </c>
      <c r="G28" s="26">
        <v>1</v>
      </c>
      <c r="H28" s="26">
        <f t="shared" si="0"/>
        <v>1</v>
      </c>
      <c r="I28" s="29">
        <f t="shared" si="1"/>
        <v>5.555555555555555</v>
      </c>
      <c r="J28" s="41" t="s">
        <v>62</v>
      </c>
    </row>
    <row r="29" spans="1:10" ht="15.75">
      <c r="A29" s="34" t="s">
        <v>45</v>
      </c>
      <c r="B29" s="1" t="s">
        <v>103</v>
      </c>
      <c r="C29" s="23" t="s">
        <v>69</v>
      </c>
      <c r="D29" s="40" t="s">
        <v>70</v>
      </c>
      <c r="E29" s="26">
        <v>0</v>
      </c>
      <c r="F29" s="26">
        <v>0</v>
      </c>
      <c r="G29" s="26">
        <v>1</v>
      </c>
      <c r="H29" s="26">
        <f t="shared" si="0"/>
        <v>1</v>
      </c>
      <c r="I29" s="29">
        <f t="shared" si="1"/>
        <v>5.555555555555555</v>
      </c>
      <c r="J29" s="41" t="s">
        <v>62</v>
      </c>
    </row>
    <row r="30" spans="1:10" ht="15.75">
      <c r="A30" s="34" t="s">
        <v>46</v>
      </c>
      <c r="B30" s="21" t="s">
        <v>101</v>
      </c>
      <c r="C30" s="23" t="s">
        <v>69</v>
      </c>
      <c r="D30" s="23" t="s">
        <v>71</v>
      </c>
      <c r="E30" s="26">
        <v>0</v>
      </c>
      <c r="F30" s="26">
        <v>0</v>
      </c>
      <c r="G30" s="26">
        <v>0</v>
      </c>
      <c r="H30" s="26">
        <f t="shared" si="0"/>
        <v>0</v>
      </c>
      <c r="I30" s="29">
        <f t="shared" si="1"/>
        <v>0</v>
      </c>
      <c r="J30" s="41" t="s">
        <v>62</v>
      </c>
    </row>
    <row r="31" spans="1:10" ht="15.75">
      <c r="A31" s="34" t="s">
        <v>47</v>
      </c>
      <c r="B31" s="21" t="s">
        <v>102</v>
      </c>
      <c r="C31" s="23" t="s">
        <v>69</v>
      </c>
      <c r="D31" s="23" t="s">
        <v>71</v>
      </c>
      <c r="E31" s="26">
        <v>0</v>
      </c>
      <c r="F31" s="26">
        <v>0</v>
      </c>
      <c r="G31" s="26">
        <v>0</v>
      </c>
      <c r="H31" s="26">
        <f t="shared" si="0"/>
        <v>0</v>
      </c>
      <c r="I31" s="29">
        <f t="shared" si="1"/>
        <v>0</v>
      </c>
      <c r="J31" s="41" t="s">
        <v>62</v>
      </c>
    </row>
    <row r="32" spans="1:10" ht="15.75">
      <c r="A32" s="34" t="s">
        <v>48</v>
      </c>
      <c r="B32" s="21" t="s">
        <v>113</v>
      </c>
      <c r="C32" s="23" t="s">
        <v>118</v>
      </c>
      <c r="D32" s="43" t="s">
        <v>117</v>
      </c>
      <c r="E32" s="26">
        <v>0</v>
      </c>
      <c r="F32" s="26">
        <v>0</v>
      </c>
      <c r="G32" s="26">
        <v>0</v>
      </c>
      <c r="H32" s="26">
        <f t="shared" si="0"/>
        <v>0</v>
      </c>
      <c r="I32" s="29">
        <f t="shared" si="1"/>
        <v>0</v>
      </c>
      <c r="J32" s="41" t="s">
        <v>62</v>
      </c>
    </row>
    <row r="33" spans="1:10" ht="15.75">
      <c r="A33" s="34" t="s">
        <v>49</v>
      </c>
      <c r="B33" s="21" t="s">
        <v>135</v>
      </c>
      <c r="C33" s="23" t="s">
        <v>138</v>
      </c>
      <c r="D33" s="23" t="s">
        <v>139</v>
      </c>
      <c r="E33" s="26">
        <v>0</v>
      </c>
      <c r="F33" s="26">
        <v>0</v>
      </c>
      <c r="G33" s="26">
        <v>0</v>
      </c>
      <c r="H33" s="26">
        <f t="shared" si="0"/>
        <v>0</v>
      </c>
      <c r="I33" s="29">
        <f t="shared" si="1"/>
        <v>0</v>
      </c>
      <c r="J33" s="41" t="s">
        <v>62</v>
      </c>
    </row>
    <row r="34" spans="1:10" ht="15.75">
      <c r="A34" s="34" t="s">
        <v>50</v>
      </c>
      <c r="B34" s="21" t="s">
        <v>136</v>
      </c>
      <c r="C34" s="23" t="s">
        <v>138</v>
      </c>
      <c r="D34" s="23" t="s">
        <v>139</v>
      </c>
      <c r="E34" s="26">
        <v>0</v>
      </c>
      <c r="F34" s="26">
        <v>0</v>
      </c>
      <c r="G34" s="26">
        <v>0</v>
      </c>
      <c r="H34" s="26">
        <f t="shared" si="0"/>
        <v>0</v>
      </c>
      <c r="I34" s="29">
        <f t="shared" si="1"/>
        <v>0</v>
      </c>
      <c r="J34" s="41" t="s">
        <v>62</v>
      </c>
    </row>
    <row r="35" spans="3:9" ht="12.75">
      <c r="C35" s="22"/>
      <c r="D35" s="36" t="s">
        <v>24</v>
      </c>
      <c r="E35" s="36">
        <v>6</v>
      </c>
      <c r="F35" s="36">
        <v>6</v>
      </c>
      <c r="G35" s="36">
        <v>6</v>
      </c>
      <c r="H35" s="36">
        <v>18</v>
      </c>
      <c r="I35" s="32"/>
    </row>
    <row r="36" spans="3:4" ht="12.75">
      <c r="C36" s="22"/>
      <c r="D36" s="22"/>
    </row>
    <row r="38" ht="15.75">
      <c r="A38" s="37" t="s">
        <v>79</v>
      </c>
    </row>
    <row r="39" ht="15.75">
      <c r="A39" s="37"/>
    </row>
    <row r="40" ht="15.75">
      <c r="A40" s="37" t="s">
        <v>67</v>
      </c>
    </row>
  </sheetData>
  <sheetProtection/>
  <mergeCells count="1">
    <mergeCell ref="A5:F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L20" sqref="L20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27.28125" style="22" customWidth="1"/>
    <col min="4" max="4" width="14.57421875" style="22" customWidth="1"/>
    <col min="5" max="5" width="3.8515625" style="0" customWidth="1"/>
    <col min="6" max="6" width="4.00390625" style="0" customWidth="1"/>
    <col min="7" max="7" width="4.140625" style="0" customWidth="1"/>
    <col min="8" max="8" width="7.28125" style="0" customWidth="1"/>
    <col min="9" max="9" width="7.421875" style="0" customWidth="1"/>
  </cols>
  <sheetData>
    <row r="1" spans="1:9" ht="12.75">
      <c r="A1" s="14" t="s">
        <v>35</v>
      </c>
      <c r="I1" s="25"/>
    </row>
    <row r="2" spans="1:9" ht="12.75">
      <c r="A2" s="16" t="s">
        <v>146</v>
      </c>
      <c r="I2" s="25"/>
    </row>
    <row r="3" spans="1:9" ht="12.75">
      <c r="A3" s="16" t="s">
        <v>147</v>
      </c>
      <c r="I3" s="25"/>
    </row>
    <row r="4" spans="1:9" ht="12.75">
      <c r="A4" s="16" t="s">
        <v>78</v>
      </c>
      <c r="I4" s="25"/>
    </row>
    <row r="5" spans="1:9" ht="16.5" thickBot="1">
      <c r="A5" s="64" t="s">
        <v>56</v>
      </c>
      <c r="B5" s="65"/>
      <c r="C5" s="65"/>
      <c r="D5" s="65"/>
      <c r="E5" s="65"/>
      <c r="F5" s="65"/>
      <c r="I5" s="25"/>
    </row>
    <row r="6" spans="1:10" ht="13.5" thickBot="1">
      <c r="A6" s="83" t="s">
        <v>26</v>
      </c>
      <c r="B6" s="84" t="s">
        <v>30</v>
      </c>
      <c r="C6" s="97" t="s">
        <v>31</v>
      </c>
      <c r="D6" s="101" t="s">
        <v>32</v>
      </c>
      <c r="E6" s="98" t="s">
        <v>0</v>
      </c>
      <c r="F6" s="81" t="s">
        <v>2</v>
      </c>
      <c r="G6" s="81" t="s">
        <v>4</v>
      </c>
      <c r="H6" s="82" t="s">
        <v>33</v>
      </c>
      <c r="I6" s="108" t="s">
        <v>61</v>
      </c>
      <c r="J6" s="101" t="s">
        <v>34</v>
      </c>
    </row>
    <row r="7" spans="1:11" ht="15.75">
      <c r="A7" s="80" t="s">
        <v>0</v>
      </c>
      <c r="B7" s="85" t="s">
        <v>173</v>
      </c>
      <c r="C7" s="46" t="s">
        <v>174</v>
      </c>
      <c r="D7" s="102" t="s">
        <v>175</v>
      </c>
      <c r="E7" s="99">
        <v>6</v>
      </c>
      <c r="F7" s="50">
        <v>6</v>
      </c>
      <c r="G7" s="50">
        <v>6</v>
      </c>
      <c r="H7" s="50">
        <f aca="true" t="shared" si="0" ref="H7:H34">SUM(E7:G7)</f>
        <v>18</v>
      </c>
      <c r="I7" s="109">
        <f aca="true" t="shared" si="1" ref="I7:I34">H7/$H$35*100</f>
        <v>100</v>
      </c>
      <c r="J7" s="113" t="s">
        <v>0</v>
      </c>
      <c r="K7" s="17"/>
    </row>
    <row r="8" spans="1:11" ht="15.75">
      <c r="A8" s="78" t="s">
        <v>2</v>
      </c>
      <c r="B8" s="86" t="s">
        <v>201</v>
      </c>
      <c r="C8" s="60" t="s">
        <v>81</v>
      </c>
      <c r="D8" s="103" t="s">
        <v>210</v>
      </c>
      <c r="E8" s="61">
        <v>6</v>
      </c>
      <c r="F8" s="62">
        <v>6</v>
      </c>
      <c r="G8" s="62">
        <v>6</v>
      </c>
      <c r="H8" s="62">
        <f t="shared" si="0"/>
        <v>18</v>
      </c>
      <c r="I8" s="110">
        <f t="shared" si="1"/>
        <v>100</v>
      </c>
      <c r="J8" s="114" t="s">
        <v>0</v>
      </c>
      <c r="K8" s="17"/>
    </row>
    <row r="9" spans="1:11" ht="15.75">
      <c r="A9" s="78" t="s">
        <v>4</v>
      </c>
      <c r="B9" s="87" t="s">
        <v>205</v>
      </c>
      <c r="C9" s="60" t="s">
        <v>81</v>
      </c>
      <c r="D9" s="103" t="s">
        <v>209</v>
      </c>
      <c r="E9" s="61">
        <v>6</v>
      </c>
      <c r="F9" s="62">
        <v>6</v>
      </c>
      <c r="G9" s="62">
        <v>6</v>
      </c>
      <c r="H9" s="62">
        <f t="shared" si="0"/>
        <v>18</v>
      </c>
      <c r="I9" s="110">
        <f t="shared" si="1"/>
        <v>100</v>
      </c>
      <c r="J9" s="114" t="s">
        <v>0</v>
      </c>
      <c r="K9" s="17"/>
    </row>
    <row r="10" spans="1:11" ht="15.75">
      <c r="A10" s="77" t="s">
        <v>6</v>
      </c>
      <c r="B10" s="88" t="s">
        <v>225</v>
      </c>
      <c r="C10" s="39" t="s">
        <v>226</v>
      </c>
      <c r="D10" s="104" t="s">
        <v>227</v>
      </c>
      <c r="E10" s="27">
        <v>6</v>
      </c>
      <c r="F10" s="26">
        <v>3</v>
      </c>
      <c r="G10" s="26">
        <v>6</v>
      </c>
      <c r="H10" s="26">
        <f t="shared" si="0"/>
        <v>15</v>
      </c>
      <c r="I10" s="111">
        <f t="shared" si="1"/>
        <v>83.33333333333334</v>
      </c>
      <c r="J10" s="115" t="s">
        <v>6</v>
      </c>
      <c r="K10" s="17"/>
    </row>
    <row r="11" spans="1:11" ht="15.75">
      <c r="A11" s="78" t="s">
        <v>8</v>
      </c>
      <c r="B11" s="89" t="s">
        <v>200</v>
      </c>
      <c r="C11" s="60" t="s">
        <v>81</v>
      </c>
      <c r="D11" s="103" t="s">
        <v>209</v>
      </c>
      <c r="E11" s="61">
        <v>6</v>
      </c>
      <c r="F11" s="62">
        <v>2</v>
      </c>
      <c r="G11" s="62">
        <v>6</v>
      </c>
      <c r="H11" s="62">
        <f t="shared" si="0"/>
        <v>14</v>
      </c>
      <c r="I11" s="110">
        <f t="shared" si="1"/>
        <v>77.77777777777779</v>
      </c>
      <c r="J11" s="114" t="s">
        <v>8</v>
      </c>
      <c r="K11" s="17"/>
    </row>
    <row r="12" spans="1:11" ht="15.75">
      <c r="A12" s="77" t="s">
        <v>10</v>
      </c>
      <c r="B12" s="90" t="s">
        <v>161</v>
      </c>
      <c r="C12" s="39" t="s">
        <v>163</v>
      </c>
      <c r="D12" s="104" t="s">
        <v>164</v>
      </c>
      <c r="E12" s="27">
        <v>6</v>
      </c>
      <c r="F12" s="26">
        <v>6</v>
      </c>
      <c r="G12" s="26">
        <v>1</v>
      </c>
      <c r="H12" s="26">
        <f t="shared" si="0"/>
        <v>13</v>
      </c>
      <c r="I12" s="111">
        <f t="shared" si="1"/>
        <v>72.22222222222221</v>
      </c>
      <c r="J12" s="116" t="s">
        <v>267</v>
      </c>
      <c r="K12" s="17"/>
    </row>
    <row r="13" spans="1:11" ht="15.75">
      <c r="A13" s="78" t="s">
        <v>12</v>
      </c>
      <c r="B13" s="91" t="s">
        <v>204</v>
      </c>
      <c r="C13" s="60" t="s">
        <v>81</v>
      </c>
      <c r="D13" s="103" t="s">
        <v>209</v>
      </c>
      <c r="E13" s="61">
        <v>1</v>
      </c>
      <c r="F13" s="62">
        <v>6</v>
      </c>
      <c r="G13" s="62">
        <v>6</v>
      </c>
      <c r="H13" s="62">
        <f t="shared" si="0"/>
        <v>13</v>
      </c>
      <c r="I13" s="110">
        <f t="shared" si="1"/>
        <v>72.22222222222221</v>
      </c>
      <c r="J13" s="114" t="s">
        <v>267</v>
      </c>
      <c r="K13" s="17"/>
    </row>
    <row r="14" spans="1:11" ht="15.75">
      <c r="A14" s="78" t="s">
        <v>13</v>
      </c>
      <c r="B14" s="91" t="s">
        <v>208</v>
      </c>
      <c r="C14" s="60" t="s">
        <v>81</v>
      </c>
      <c r="D14" s="105" t="s">
        <v>210</v>
      </c>
      <c r="E14" s="61">
        <v>6</v>
      </c>
      <c r="F14" s="62">
        <v>0</v>
      </c>
      <c r="G14" s="62">
        <v>6</v>
      </c>
      <c r="H14" s="62">
        <f t="shared" si="0"/>
        <v>12</v>
      </c>
      <c r="I14" s="110">
        <f t="shared" si="1"/>
        <v>66.66666666666666</v>
      </c>
      <c r="J14" s="114" t="s">
        <v>268</v>
      </c>
      <c r="K14" s="17"/>
    </row>
    <row r="15" spans="1:11" ht="15.75">
      <c r="A15" s="77" t="s">
        <v>15</v>
      </c>
      <c r="B15" s="92" t="s">
        <v>247</v>
      </c>
      <c r="C15" s="39" t="s">
        <v>248</v>
      </c>
      <c r="D15" s="104" t="s">
        <v>249</v>
      </c>
      <c r="E15" s="27">
        <v>0</v>
      </c>
      <c r="F15" s="26">
        <v>6</v>
      </c>
      <c r="G15" s="26">
        <v>6</v>
      </c>
      <c r="H15" s="26">
        <f t="shared" si="0"/>
        <v>12</v>
      </c>
      <c r="I15" s="111">
        <f t="shared" si="1"/>
        <v>66.66666666666666</v>
      </c>
      <c r="J15" s="116" t="s">
        <v>268</v>
      </c>
      <c r="K15" s="17"/>
    </row>
    <row r="16" spans="1:11" ht="15.75">
      <c r="A16" s="77" t="s">
        <v>17</v>
      </c>
      <c r="B16" s="88" t="s">
        <v>149</v>
      </c>
      <c r="C16" s="39" t="s">
        <v>148</v>
      </c>
      <c r="D16" s="104" t="s">
        <v>153</v>
      </c>
      <c r="E16" s="27">
        <v>3</v>
      </c>
      <c r="F16" s="26">
        <v>6</v>
      </c>
      <c r="G16" s="26">
        <v>1</v>
      </c>
      <c r="H16" s="26">
        <f t="shared" si="0"/>
        <v>10</v>
      </c>
      <c r="I16" s="111">
        <f t="shared" si="1"/>
        <v>55.55555555555556</v>
      </c>
      <c r="J16" s="116" t="s">
        <v>17</v>
      </c>
      <c r="K16" s="17"/>
    </row>
    <row r="17" spans="1:11" ht="15.75">
      <c r="A17" s="77" t="s">
        <v>18</v>
      </c>
      <c r="B17" s="88" t="s">
        <v>150</v>
      </c>
      <c r="C17" s="39" t="s">
        <v>148</v>
      </c>
      <c r="D17" s="104" t="s">
        <v>153</v>
      </c>
      <c r="E17" s="27">
        <v>2</v>
      </c>
      <c r="F17" s="26">
        <v>6</v>
      </c>
      <c r="G17" s="26">
        <v>1</v>
      </c>
      <c r="H17" s="26">
        <f t="shared" si="0"/>
        <v>9</v>
      </c>
      <c r="I17" s="111">
        <f t="shared" si="1"/>
        <v>50</v>
      </c>
      <c r="J17" s="116" t="s">
        <v>269</v>
      </c>
      <c r="K17" s="17"/>
    </row>
    <row r="18" spans="1:11" ht="15.75">
      <c r="A18" s="78" t="s">
        <v>20</v>
      </c>
      <c r="B18" s="89" t="s">
        <v>203</v>
      </c>
      <c r="C18" s="60" t="s">
        <v>81</v>
      </c>
      <c r="D18" s="103" t="s">
        <v>209</v>
      </c>
      <c r="E18" s="61">
        <v>4</v>
      </c>
      <c r="F18" s="62">
        <v>4</v>
      </c>
      <c r="G18" s="62">
        <v>1</v>
      </c>
      <c r="H18" s="62">
        <f t="shared" si="0"/>
        <v>9</v>
      </c>
      <c r="I18" s="110">
        <f t="shared" si="1"/>
        <v>50</v>
      </c>
      <c r="J18" s="114" t="s">
        <v>269</v>
      </c>
      <c r="K18" s="17"/>
    </row>
    <row r="19" spans="1:11" ht="16.5" thickBot="1">
      <c r="A19" s="77" t="s">
        <v>22</v>
      </c>
      <c r="B19" s="93" t="s">
        <v>264</v>
      </c>
      <c r="C19" s="47" t="s">
        <v>248</v>
      </c>
      <c r="D19" s="106" t="s">
        <v>249</v>
      </c>
      <c r="E19" s="100">
        <v>6</v>
      </c>
      <c r="F19" s="51">
        <v>2</v>
      </c>
      <c r="G19" s="51">
        <v>1</v>
      </c>
      <c r="H19" s="51">
        <f t="shared" si="0"/>
        <v>9</v>
      </c>
      <c r="I19" s="112">
        <f t="shared" si="1"/>
        <v>50</v>
      </c>
      <c r="J19" s="117" t="s">
        <v>269</v>
      </c>
      <c r="K19" s="17"/>
    </row>
    <row r="20" spans="1:11" ht="15.75">
      <c r="A20" s="77" t="s">
        <v>36</v>
      </c>
      <c r="B20" s="94" t="s">
        <v>151</v>
      </c>
      <c r="C20" s="46" t="s">
        <v>148</v>
      </c>
      <c r="D20" s="102" t="s">
        <v>153</v>
      </c>
      <c r="E20" s="99">
        <v>0</v>
      </c>
      <c r="F20" s="50">
        <v>6</v>
      </c>
      <c r="G20" s="50">
        <v>1</v>
      </c>
      <c r="H20" s="50">
        <f t="shared" si="0"/>
        <v>7</v>
      </c>
      <c r="I20" s="109">
        <f t="shared" si="1"/>
        <v>38.88888888888889</v>
      </c>
      <c r="J20" s="118" t="s">
        <v>62</v>
      </c>
      <c r="K20" s="17"/>
    </row>
    <row r="21" spans="1:11" ht="15.75">
      <c r="A21" s="77" t="s">
        <v>37</v>
      </c>
      <c r="B21" s="92" t="s">
        <v>246</v>
      </c>
      <c r="C21" s="39" t="s">
        <v>248</v>
      </c>
      <c r="D21" s="104" t="s">
        <v>249</v>
      </c>
      <c r="E21" s="27">
        <v>0</v>
      </c>
      <c r="F21" s="26">
        <v>6</v>
      </c>
      <c r="G21" s="26">
        <v>1</v>
      </c>
      <c r="H21" s="26">
        <f t="shared" si="0"/>
        <v>7</v>
      </c>
      <c r="I21" s="111">
        <f t="shared" si="1"/>
        <v>38.88888888888889</v>
      </c>
      <c r="J21" s="118" t="s">
        <v>62</v>
      </c>
      <c r="K21" s="17"/>
    </row>
    <row r="22" spans="1:11" ht="15.75">
      <c r="A22" s="77" t="s">
        <v>38</v>
      </c>
      <c r="B22" s="92" t="s">
        <v>187</v>
      </c>
      <c r="C22" s="39" t="s">
        <v>189</v>
      </c>
      <c r="D22" s="107" t="s">
        <v>190</v>
      </c>
      <c r="E22" s="27">
        <v>3</v>
      </c>
      <c r="F22" s="26">
        <v>2</v>
      </c>
      <c r="G22" s="26">
        <v>1</v>
      </c>
      <c r="H22" s="26">
        <f t="shared" si="0"/>
        <v>6</v>
      </c>
      <c r="I22" s="111">
        <f t="shared" si="1"/>
        <v>33.33333333333333</v>
      </c>
      <c r="J22" s="118" t="s">
        <v>62</v>
      </c>
      <c r="K22" s="17"/>
    </row>
    <row r="23" spans="1:11" ht="15.75">
      <c r="A23" s="77" t="s">
        <v>39</v>
      </c>
      <c r="B23" s="92" t="s">
        <v>188</v>
      </c>
      <c r="C23" s="39" t="s">
        <v>189</v>
      </c>
      <c r="D23" s="107" t="s">
        <v>190</v>
      </c>
      <c r="E23" s="27">
        <v>3</v>
      </c>
      <c r="F23" s="26">
        <v>2</v>
      </c>
      <c r="G23" s="26">
        <v>1</v>
      </c>
      <c r="H23" s="26">
        <f t="shared" si="0"/>
        <v>6</v>
      </c>
      <c r="I23" s="111">
        <f t="shared" si="1"/>
        <v>33.33333333333333</v>
      </c>
      <c r="J23" s="118" t="s">
        <v>62</v>
      </c>
      <c r="K23" s="17"/>
    </row>
    <row r="24" spans="1:11" ht="15.75">
      <c r="A24" s="77" t="s">
        <v>40</v>
      </c>
      <c r="B24" s="92" t="s">
        <v>186</v>
      </c>
      <c r="C24" s="39" t="s">
        <v>189</v>
      </c>
      <c r="D24" s="107" t="s">
        <v>116</v>
      </c>
      <c r="E24" s="27">
        <v>3</v>
      </c>
      <c r="F24" s="26">
        <v>1</v>
      </c>
      <c r="G24" s="26">
        <v>1</v>
      </c>
      <c r="H24" s="26">
        <f t="shared" si="0"/>
        <v>5</v>
      </c>
      <c r="I24" s="111">
        <f t="shared" si="1"/>
        <v>27.77777777777778</v>
      </c>
      <c r="J24" s="118" t="s">
        <v>62</v>
      </c>
      <c r="K24" s="17"/>
    </row>
    <row r="25" spans="1:11" ht="15.75">
      <c r="A25" s="77" t="s">
        <v>41</v>
      </c>
      <c r="B25" s="92" t="s">
        <v>245</v>
      </c>
      <c r="C25" s="39" t="s">
        <v>248</v>
      </c>
      <c r="D25" s="104" t="s">
        <v>250</v>
      </c>
      <c r="E25" s="27">
        <v>1</v>
      </c>
      <c r="F25" s="26">
        <v>3</v>
      </c>
      <c r="G25" s="26">
        <v>1</v>
      </c>
      <c r="H25" s="26">
        <f t="shared" si="0"/>
        <v>5</v>
      </c>
      <c r="I25" s="111">
        <f t="shared" si="1"/>
        <v>27.77777777777778</v>
      </c>
      <c r="J25" s="118" t="s">
        <v>62</v>
      </c>
      <c r="K25" s="17"/>
    </row>
    <row r="26" spans="1:11" ht="15.75">
      <c r="A26" s="77" t="s">
        <v>42</v>
      </c>
      <c r="B26" s="88" t="s">
        <v>152</v>
      </c>
      <c r="C26" s="39" t="s">
        <v>148</v>
      </c>
      <c r="D26" s="104" t="s">
        <v>153</v>
      </c>
      <c r="E26" s="27">
        <v>2</v>
      </c>
      <c r="F26" s="26">
        <v>1</v>
      </c>
      <c r="G26" s="26">
        <v>1</v>
      </c>
      <c r="H26" s="26">
        <f t="shared" si="0"/>
        <v>4</v>
      </c>
      <c r="I26" s="111">
        <f t="shared" si="1"/>
        <v>22.22222222222222</v>
      </c>
      <c r="J26" s="118" t="s">
        <v>62</v>
      </c>
      <c r="K26" s="17"/>
    </row>
    <row r="27" spans="1:11" ht="15.75">
      <c r="A27" s="78" t="s">
        <v>43</v>
      </c>
      <c r="B27" s="91" t="s">
        <v>207</v>
      </c>
      <c r="C27" s="60" t="s">
        <v>81</v>
      </c>
      <c r="D27" s="103" t="s">
        <v>210</v>
      </c>
      <c r="E27" s="61">
        <v>2</v>
      </c>
      <c r="F27" s="62">
        <v>1</v>
      </c>
      <c r="G27" s="62">
        <v>1</v>
      </c>
      <c r="H27" s="62">
        <f t="shared" si="0"/>
        <v>4</v>
      </c>
      <c r="I27" s="110">
        <f t="shared" si="1"/>
        <v>22.22222222222222</v>
      </c>
      <c r="J27" s="119" t="s">
        <v>62</v>
      </c>
      <c r="K27" s="17"/>
    </row>
    <row r="28" spans="1:11" ht="16.5" customHeight="1">
      <c r="A28" s="77" t="s">
        <v>44</v>
      </c>
      <c r="B28" s="90" t="s">
        <v>162</v>
      </c>
      <c r="C28" s="39" t="s">
        <v>163</v>
      </c>
      <c r="D28" s="104" t="s">
        <v>164</v>
      </c>
      <c r="E28" s="27">
        <v>2</v>
      </c>
      <c r="F28" s="26">
        <v>1</v>
      </c>
      <c r="G28" s="26">
        <v>0</v>
      </c>
      <c r="H28" s="26">
        <f t="shared" si="0"/>
        <v>3</v>
      </c>
      <c r="I28" s="111">
        <f t="shared" si="1"/>
        <v>16.666666666666664</v>
      </c>
      <c r="J28" s="118" t="s">
        <v>62</v>
      </c>
      <c r="K28" s="17"/>
    </row>
    <row r="29" spans="1:11" ht="15.75">
      <c r="A29" s="78" t="s">
        <v>45</v>
      </c>
      <c r="B29" s="86" t="s">
        <v>202</v>
      </c>
      <c r="C29" s="60" t="s">
        <v>81</v>
      </c>
      <c r="D29" s="103" t="s">
        <v>209</v>
      </c>
      <c r="E29" s="61">
        <v>0</v>
      </c>
      <c r="F29" s="62">
        <v>2</v>
      </c>
      <c r="G29" s="62">
        <v>1</v>
      </c>
      <c r="H29" s="62">
        <f t="shared" si="0"/>
        <v>3</v>
      </c>
      <c r="I29" s="110">
        <f t="shared" si="1"/>
        <v>16.666666666666664</v>
      </c>
      <c r="J29" s="119" t="s">
        <v>62</v>
      </c>
      <c r="K29" s="17"/>
    </row>
    <row r="30" spans="1:11" ht="15.75">
      <c r="A30" s="78" t="s">
        <v>46</v>
      </c>
      <c r="B30" s="95" t="s">
        <v>206</v>
      </c>
      <c r="C30" s="60" t="s">
        <v>81</v>
      </c>
      <c r="D30" s="103" t="s">
        <v>210</v>
      </c>
      <c r="E30" s="61">
        <v>3</v>
      </c>
      <c r="F30" s="62">
        <v>0</v>
      </c>
      <c r="G30" s="62">
        <v>0</v>
      </c>
      <c r="H30" s="62">
        <f t="shared" si="0"/>
        <v>3</v>
      </c>
      <c r="I30" s="110">
        <f t="shared" si="1"/>
        <v>16.666666666666664</v>
      </c>
      <c r="J30" s="119" t="s">
        <v>62</v>
      </c>
      <c r="K30" s="17"/>
    </row>
    <row r="31" spans="1:11" ht="15.75">
      <c r="A31" s="77" t="s">
        <v>47</v>
      </c>
      <c r="B31" s="88" t="s">
        <v>231</v>
      </c>
      <c r="C31" s="39" t="s">
        <v>229</v>
      </c>
      <c r="D31" s="104" t="s">
        <v>230</v>
      </c>
      <c r="E31" s="27">
        <v>0</v>
      </c>
      <c r="F31" s="26">
        <v>2</v>
      </c>
      <c r="G31" s="26">
        <v>1</v>
      </c>
      <c r="H31" s="26">
        <f t="shared" si="0"/>
        <v>3</v>
      </c>
      <c r="I31" s="111">
        <f t="shared" si="1"/>
        <v>16.666666666666664</v>
      </c>
      <c r="J31" s="118" t="s">
        <v>62</v>
      </c>
      <c r="K31" s="17"/>
    </row>
    <row r="32" spans="1:11" ht="15.75">
      <c r="A32" s="77" t="s">
        <v>48</v>
      </c>
      <c r="B32" s="88" t="s">
        <v>232</v>
      </c>
      <c r="C32" s="39" t="s">
        <v>229</v>
      </c>
      <c r="D32" s="104" t="s">
        <v>230</v>
      </c>
      <c r="E32" s="27">
        <v>2</v>
      </c>
      <c r="F32" s="26">
        <v>0</v>
      </c>
      <c r="G32" s="26">
        <v>1</v>
      </c>
      <c r="H32" s="26">
        <f t="shared" si="0"/>
        <v>3</v>
      </c>
      <c r="I32" s="111">
        <f t="shared" si="1"/>
        <v>16.666666666666664</v>
      </c>
      <c r="J32" s="118" t="s">
        <v>62</v>
      </c>
      <c r="K32" s="17"/>
    </row>
    <row r="33" spans="1:11" ht="15.75">
      <c r="A33" s="77" t="s">
        <v>49</v>
      </c>
      <c r="B33" s="88" t="s">
        <v>166</v>
      </c>
      <c r="C33" s="39" t="s">
        <v>165</v>
      </c>
      <c r="D33" s="104" t="s">
        <v>167</v>
      </c>
      <c r="E33" s="27">
        <v>2</v>
      </c>
      <c r="F33" s="26">
        <v>0</v>
      </c>
      <c r="G33" s="26">
        <v>0</v>
      </c>
      <c r="H33" s="26">
        <f t="shared" si="0"/>
        <v>2</v>
      </c>
      <c r="I33" s="111">
        <f t="shared" si="1"/>
        <v>11.11111111111111</v>
      </c>
      <c r="J33" s="118" t="s">
        <v>62</v>
      </c>
      <c r="K33" s="17"/>
    </row>
    <row r="34" spans="1:11" ht="16.5" thickBot="1">
      <c r="A34" s="79" t="s">
        <v>50</v>
      </c>
      <c r="B34" s="96" t="s">
        <v>233</v>
      </c>
      <c r="C34" s="47" t="s">
        <v>229</v>
      </c>
      <c r="D34" s="214" t="s">
        <v>230</v>
      </c>
      <c r="E34" s="215">
        <v>2</v>
      </c>
      <c r="F34" s="216">
        <v>0</v>
      </c>
      <c r="G34" s="216">
        <v>0</v>
      </c>
      <c r="H34" s="216">
        <f t="shared" si="0"/>
        <v>2</v>
      </c>
      <c r="I34" s="217">
        <f t="shared" si="1"/>
        <v>11.11111111111111</v>
      </c>
      <c r="J34" s="236" t="s">
        <v>62</v>
      </c>
      <c r="K34" s="17"/>
    </row>
    <row r="35" spans="4:10" ht="13.5" thickBot="1">
      <c r="D35" s="175" t="s">
        <v>24</v>
      </c>
      <c r="E35" s="176">
        <v>6</v>
      </c>
      <c r="F35" s="176">
        <v>6</v>
      </c>
      <c r="G35" s="176">
        <v>6</v>
      </c>
      <c r="H35" s="176">
        <v>18</v>
      </c>
      <c r="I35" s="237"/>
      <c r="J35" s="180"/>
    </row>
  </sheetData>
  <sheetProtection/>
  <mergeCells count="1">
    <mergeCell ref="A5:F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O22" sqref="O22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6.7109375" style="22" customWidth="1"/>
    <col min="4" max="4" width="17.421875" style="22" customWidth="1"/>
    <col min="5" max="5" width="4.8515625" style="0" customWidth="1"/>
    <col min="6" max="6" width="4.7109375" style="0" customWidth="1"/>
    <col min="7" max="7" width="3.7109375" style="0" customWidth="1"/>
    <col min="8" max="8" width="6.57421875" style="0" customWidth="1"/>
    <col min="9" max="9" width="7.7109375" style="0" customWidth="1"/>
    <col min="10" max="10" width="7.00390625" style="0" customWidth="1"/>
  </cols>
  <sheetData>
    <row r="1" spans="1:9" ht="12.75">
      <c r="A1" s="14" t="s">
        <v>57</v>
      </c>
      <c r="I1" s="25"/>
    </row>
    <row r="2" spans="1:9" ht="12.75">
      <c r="A2" s="16" t="s">
        <v>146</v>
      </c>
      <c r="I2" s="25"/>
    </row>
    <row r="3" spans="1:9" ht="12.75">
      <c r="A3" s="16" t="s">
        <v>147</v>
      </c>
      <c r="I3" s="25"/>
    </row>
    <row r="4" spans="1:9" ht="12.75">
      <c r="A4" s="16" t="s">
        <v>78</v>
      </c>
      <c r="I4" s="25"/>
    </row>
    <row r="5" ht="12.75">
      <c r="I5" s="25"/>
    </row>
    <row r="6" spans="1:9" ht="16.5" thickBot="1">
      <c r="A6" s="64" t="s">
        <v>59</v>
      </c>
      <c r="B6" s="65"/>
      <c r="C6" s="65"/>
      <c r="D6" s="65"/>
      <c r="E6" s="65"/>
      <c r="F6" s="65"/>
      <c r="I6" s="25"/>
    </row>
    <row r="7" spans="1:10" ht="13.5" thickBot="1">
      <c r="A7" s="83" t="s">
        <v>26</v>
      </c>
      <c r="B7" s="84" t="s">
        <v>30</v>
      </c>
      <c r="C7" s="97" t="s">
        <v>31</v>
      </c>
      <c r="D7" s="101" t="s">
        <v>32</v>
      </c>
      <c r="E7" s="98" t="s">
        <v>0</v>
      </c>
      <c r="F7" s="81" t="s">
        <v>2</v>
      </c>
      <c r="G7" s="81" t="s">
        <v>4</v>
      </c>
      <c r="H7" s="82" t="s">
        <v>33</v>
      </c>
      <c r="I7" s="108" t="s">
        <v>61</v>
      </c>
      <c r="J7" s="101" t="s">
        <v>34</v>
      </c>
    </row>
    <row r="8" spans="1:10" ht="15.75">
      <c r="A8" s="120" t="s">
        <v>0</v>
      </c>
      <c r="B8" s="124" t="s">
        <v>216</v>
      </c>
      <c r="C8" s="132" t="s">
        <v>81</v>
      </c>
      <c r="D8" s="134" t="s">
        <v>88</v>
      </c>
      <c r="E8" s="221">
        <v>5</v>
      </c>
      <c r="F8" s="228">
        <v>6</v>
      </c>
      <c r="G8" s="228">
        <v>6</v>
      </c>
      <c r="H8" s="228">
        <f aca="true" t="shared" si="0" ref="H8:H38">SUM(E8:G8)</f>
        <v>17</v>
      </c>
      <c r="I8" s="229">
        <f aca="true" t="shared" si="1" ref="I8:I40">H8/$H$41*100</f>
        <v>94.44444444444444</v>
      </c>
      <c r="J8" s="139" t="s">
        <v>0</v>
      </c>
    </row>
    <row r="9" spans="1:11" ht="15.75">
      <c r="A9" s="121" t="s">
        <v>2</v>
      </c>
      <c r="B9" s="125" t="s">
        <v>211</v>
      </c>
      <c r="C9" s="74" t="s">
        <v>81</v>
      </c>
      <c r="D9" s="135" t="s">
        <v>88</v>
      </c>
      <c r="E9" s="222">
        <v>6</v>
      </c>
      <c r="F9" s="76">
        <v>2</v>
      </c>
      <c r="G9" s="76">
        <v>6</v>
      </c>
      <c r="H9" s="76">
        <f t="shared" si="0"/>
        <v>14</v>
      </c>
      <c r="I9" s="230">
        <f t="shared" si="1"/>
        <v>77.77777777777779</v>
      </c>
      <c r="J9" s="114" t="s">
        <v>2</v>
      </c>
      <c r="K9" s="17"/>
    </row>
    <row r="10" spans="1:11" ht="18.75" customHeight="1">
      <c r="A10" s="121" t="s">
        <v>4</v>
      </c>
      <c r="B10" s="126" t="s">
        <v>85</v>
      </c>
      <c r="C10" s="74" t="s">
        <v>81</v>
      </c>
      <c r="D10" s="135" t="s">
        <v>88</v>
      </c>
      <c r="E10" s="222">
        <v>6</v>
      </c>
      <c r="F10" s="76">
        <v>6</v>
      </c>
      <c r="G10" s="76">
        <v>0</v>
      </c>
      <c r="H10" s="76">
        <f t="shared" si="0"/>
        <v>12</v>
      </c>
      <c r="I10" s="230">
        <f t="shared" si="1"/>
        <v>66.66666666666666</v>
      </c>
      <c r="J10" s="114" t="s">
        <v>4</v>
      </c>
      <c r="K10" s="17"/>
    </row>
    <row r="11" spans="1:11" ht="15.75">
      <c r="A11" s="121" t="s">
        <v>6</v>
      </c>
      <c r="B11" s="91" t="s">
        <v>86</v>
      </c>
      <c r="C11" s="60" t="s">
        <v>81</v>
      </c>
      <c r="D11" s="103" t="s">
        <v>88</v>
      </c>
      <c r="E11" s="223">
        <v>6</v>
      </c>
      <c r="F11" s="62">
        <v>0</v>
      </c>
      <c r="G11" s="62">
        <v>6</v>
      </c>
      <c r="H11" s="62">
        <f t="shared" si="0"/>
        <v>12</v>
      </c>
      <c r="I11" s="231">
        <f t="shared" si="1"/>
        <v>66.66666666666666</v>
      </c>
      <c r="J11" s="114" t="s">
        <v>4</v>
      </c>
      <c r="K11" s="17"/>
    </row>
    <row r="12" spans="1:11" ht="15">
      <c r="A12" s="122" t="s">
        <v>8</v>
      </c>
      <c r="B12" s="92" t="s">
        <v>193</v>
      </c>
      <c r="C12" s="39" t="s">
        <v>189</v>
      </c>
      <c r="D12" s="107" t="s">
        <v>190</v>
      </c>
      <c r="E12" s="224">
        <v>4</v>
      </c>
      <c r="F12" s="26">
        <v>6</v>
      </c>
      <c r="G12" s="26">
        <v>1</v>
      </c>
      <c r="H12" s="26">
        <f t="shared" si="0"/>
        <v>11</v>
      </c>
      <c r="I12" s="232">
        <f t="shared" si="1"/>
        <v>61.111111111111114</v>
      </c>
      <c r="J12" s="116" t="s">
        <v>8</v>
      </c>
      <c r="K12" s="17"/>
    </row>
    <row r="13" spans="1:11" ht="15.75">
      <c r="A13" s="122" t="s">
        <v>10</v>
      </c>
      <c r="B13" s="88" t="s">
        <v>155</v>
      </c>
      <c r="C13" s="39" t="s">
        <v>148</v>
      </c>
      <c r="D13" s="104" t="s">
        <v>157</v>
      </c>
      <c r="E13" s="224">
        <v>6</v>
      </c>
      <c r="F13" s="26">
        <v>0</v>
      </c>
      <c r="G13" s="26">
        <v>4</v>
      </c>
      <c r="H13" s="26">
        <f t="shared" si="0"/>
        <v>10</v>
      </c>
      <c r="I13" s="232">
        <f t="shared" si="1"/>
        <v>55.55555555555556</v>
      </c>
      <c r="J13" s="115" t="s">
        <v>10</v>
      </c>
      <c r="K13" s="17"/>
    </row>
    <row r="14" spans="1:11" ht="15.75">
      <c r="A14" s="121" t="s">
        <v>12</v>
      </c>
      <c r="B14" s="127" t="s">
        <v>213</v>
      </c>
      <c r="C14" s="60" t="s">
        <v>81</v>
      </c>
      <c r="D14" s="103" t="s">
        <v>88</v>
      </c>
      <c r="E14" s="223">
        <v>3</v>
      </c>
      <c r="F14" s="62">
        <v>6</v>
      </c>
      <c r="G14" s="62">
        <v>1</v>
      </c>
      <c r="H14" s="62">
        <f t="shared" si="0"/>
        <v>10</v>
      </c>
      <c r="I14" s="231">
        <f t="shared" si="1"/>
        <v>55.55555555555556</v>
      </c>
      <c r="J14" s="140" t="s">
        <v>10</v>
      </c>
      <c r="K14" s="17"/>
    </row>
    <row r="15" spans="1:11" ht="16.5" thickBot="1">
      <c r="A15" s="121" t="s">
        <v>13</v>
      </c>
      <c r="B15" s="128" t="s">
        <v>87</v>
      </c>
      <c r="C15" s="133" t="s">
        <v>81</v>
      </c>
      <c r="D15" s="136" t="s">
        <v>88</v>
      </c>
      <c r="E15" s="225">
        <v>6</v>
      </c>
      <c r="F15" s="63">
        <v>0</v>
      </c>
      <c r="G15" s="63">
        <v>3</v>
      </c>
      <c r="H15" s="63">
        <f t="shared" si="0"/>
        <v>9</v>
      </c>
      <c r="I15" s="233">
        <f t="shared" si="1"/>
        <v>50</v>
      </c>
      <c r="J15" s="141" t="s">
        <v>13</v>
      </c>
      <c r="K15" s="17"/>
    </row>
    <row r="16" spans="1:11" ht="15.75">
      <c r="A16" s="121" t="s">
        <v>15</v>
      </c>
      <c r="B16" s="129" t="s">
        <v>212</v>
      </c>
      <c r="C16" s="70" t="s">
        <v>81</v>
      </c>
      <c r="D16" s="137" t="s">
        <v>88</v>
      </c>
      <c r="E16" s="226">
        <v>6</v>
      </c>
      <c r="F16" s="75">
        <v>2</v>
      </c>
      <c r="G16" s="75">
        <v>0</v>
      </c>
      <c r="H16" s="75">
        <f t="shared" si="0"/>
        <v>8</v>
      </c>
      <c r="I16" s="234">
        <f t="shared" si="1"/>
        <v>44.44444444444444</v>
      </c>
      <c r="J16" s="142" t="s">
        <v>62</v>
      </c>
      <c r="K16" s="17"/>
    </row>
    <row r="17" spans="1:11" ht="15.75">
      <c r="A17" s="121" t="s">
        <v>17</v>
      </c>
      <c r="B17" s="95" t="s">
        <v>215</v>
      </c>
      <c r="C17" s="60" t="s">
        <v>81</v>
      </c>
      <c r="D17" s="105" t="s">
        <v>88</v>
      </c>
      <c r="E17" s="223">
        <v>4</v>
      </c>
      <c r="F17" s="62">
        <v>3</v>
      </c>
      <c r="G17" s="62">
        <v>1</v>
      </c>
      <c r="H17" s="62">
        <f t="shared" si="0"/>
        <v>8</v>
      </c>
      <c r="I17" s="231">
        <f t="shared" si="1"/>
        <v>44.44444444444444</v>
      </c>
      <c r="J17" s="142" t="s">
        <v>62</v>
      </c>
      <c r="K17" s="17"/>
    </row>
    <row r="18" spans="1:11" ht="15.75">
      <c r="A18" s="122" t="s">
        <v>18</v>
      </c>
      <c r="B18" s="88" t="s">
        <v>176</v>
      </c>
      <c r="C18" s="39" t="s">
        <v>174</v>
      </c>
      <c r="D18" s="104" t="s">
        <v>181</v>
      </c>
      <c r="E18" s="224">
        <v>2</v>
      </c>
      <c r="F18" s="26">
        <v>3</v>
      </c>
      <c r="G18" s="26">
        <v>1</v>
      </c>
      <c r="H18" s="26">
        <f t="shared" si="0"/>
        <v>6</v>
      </c>
      <c r="I18" s="232">
        <f t="shared" si="1"/>
        <v>33.33333333333333</v>
      </c>
      <c r="J18" s="143" t="s">
        <v>62</v>
      </c>
      <c r="K18" s="17"/>
    </row>
    <row r="19" spans="1:11" ht="15.75">
      <c r="A19" s="121" t="s">
        <v>20</v>
      </c>
      <c r="B19" s="91" t="s">
        <v>214</v>
      </c>
      <c r="C19" s="60" t="s">
        <v>81</v>
      </c>
      <c r="D19" s="103" t="s">
        <v>88</v>
      </c>
      <c r="E19" s="223">
        <v>6</v>
      </c>
      <c r="F19" s="62">
        <v>0</v>
      </c>
      <c r="G19" s="62">
        <v>0</v>
      </c>
      <c r="H19" s="62">
        <f t="shared" si="0"/>
        <v>6</v>
      </c>
      <c r="I19" s="231">
        <f t="shared" si="1"/>
        <v>33.33333333333333</v>
      </c>
      <c r="J19" s="142" t="s">
        <v>62</v>
      </c>
      <c r="K19" s="17"/>
    </row>
    <row r="20" spans="1:11" ht="15">
      <c r="A20" s="122" t="s">
        <v>22</v>
      </c>
      <c r="B20" s="92" t="s">
        <v>191</v>
      </c>
      <c r="C20" s="39" t="s">
        <v>189</v>
      </c>
      <c r="D20" s="107" t="s">
        <v>190</v>
      </c>
      <c r="E20" s="224">
        <v>2</v>
      </c>
      <c r="F20" s="26">
        <v>0</v>
      </c>
      <c r="G20" s="26">
        <v>3</v>
      </c>
      <c r="H20" s="26">
        <f t="shared" si="0"/>
        <v>5</v>
      </c>
      <c r="I20" s="232">
        <f t="shared" si="1"/>
        <v>27.77777777777778</v>
      </c>
      <c r="J20" s="143" t="s">
        <v>62</v>
      </c>
      <c r="K20" s="17"/>
    </row>
    <row r="21" spans="1:11" ht="15.75">
      <c r="A21" s="122" t="s">
        <v>36</v>
      </c>
      <c r="B21" s="88" t="s">
        <v>177</v>
      </c>
      <c r="C21" s="39" t="s">
        <v>174</v>
      </c>
      <c r="D21" s="104" t="s">
        <v>181</v>
      </c>
      <c r="E21" s="224">
        <v>3</v>
      </c>
      <c r="F21" s="26">
        <v>0</v>
      </c>
      <c r="G21" s="26">
        <v>1</v>
      </c>
      <c r="H21" s="26">
        <f t="shared" si="0"/>
        <v>4</v>
      </c>
      <c r="I21" s="232">
        <f t="shared" si="1"/>
        <v>22.22222222222222</v>
      </c>
      <c r="J21" s="143" t="s">
        <v>62</v>
      </c>
      <c r="K21" s="17"/>
    </row>
    <row r="22" spans="1:11" ht="15.75">
      <c r="A22" s="122" t="s">
        <v>37</v>
      </c>
      <c r="B22" s="94" t="s">
        <v>180</v>
      </c>
      <c r="C22" s="39" t="s">
        <v>174</v>
      </c>
      <c r="D22" s="102" t="s">
        <v>181</v>
      </c>
      <c r="E22" s="224">
        <v>2</v>
      </c>
      <c r="F22" s="26">
        <v>1</v>
      </c>
      <c r="G22" s="26">
        <v>1</v>
      </c>
      <c r="H22" s="26">
        <f t="shared" si="0"/>
        <v>4</v>
      </c>
      <c r="I22" s="232">
        <f t="shared" si="1"/>
        <v>22.22222222222222</v>
      </c>
      <c r="J22" s="143" t="s">
        <v>62</v>
      </c>
      <c r="K22" s="17"/>
    </row>
    <row r="23" spans="1:11" ht="15.75">
      <c r="A23" s="122" t="s">
        <v>38</v>
      </c>
      <c r="B23" s="88" t="s">
        <v>170</v>
      </c>
      <c r="C23" s="39" t="s">
        <v>172</v>
      </c>
      <c r="D23" s="102" t="s">
        <v>171</v>
      </c>
      <c r="E23" s="224">
        <v>2</v>
      </c>
      <c r="F23" s="26">
        <v>0</v>
      </c>
      <c r="G23" s="26">
        <v>1</v>
      </c>
      <c r="H23" s="26">
        <f t="shared" si="0"/>
        <v>3</v>
      </c>
      <c r="I23" s="232">
        <f t="shared" si="1"/>
        <v>16.666666666666664</v>
      </c>
      <c r="J23" s="143" t="s">
        <v>62</v>
      </c>
      <c r="K23" s="17"/>
    </row>
    <row r="24" spans="1:11" ht="15">
      <c r="A24" s="122" t="s">
        <v>39</v>
      </c>
      <c r="B24" s="92" t="s">
        <v>192</v>
      </c>
      <c r="C24" s="39" t="s">
        <v>189</v>
      </c>
      <c r="D24" s="138" t="s">
        <v>117</v>
      </c>
      <c r="E24" s="224">
        <v>2</v>
      </c>
      <c r="F24" s="26">
        <v>0</v>
      </c>
      <c r="G24" s="26">
        <v>1</v>
      </c>
      <c r="H24" s="26">
        <f t="shared" si="0"/>
        <v>3</v>
      </c>
      <c r="I24" s="232">
        <f t="shared" si="1"/>
        <v>16.666666666666664</v>
      </c>
      <c r="J24" s="143" t="s">
        <v>62</v>
      </c>
      <c r="K24" s="17"/>
    </row>
    <row r="25" spans="1:11" ht="18" customHeight="1">
      <c r="A25" s="122" t="s">
        <v>40</v>
      </c>
      <c r="B25" s="88" t="s">
        <v>228</v>
      </c>
      <c r="C25" s="39" t="s">
        <v>226</v>
      </c>
      <c r="D25" s="102" t="s">
        <v>125</v>
      </c>
      <c r="E25" s="224">
        <v>2</v>
      </c>
      <c r="F25" s="26">
        <v>0</v>
      </c>
      <c r="G25" s="26">
        <v>1</v>
      </c>
      <c r="H25" s="26">
        <f t="shared" si="0"/>
        <v>3</v>
      </c>
      <c r="I25" s="232">
        <f t="shared" si="1"/>
        <v>16.666666666666664</v>
      </c>
      <c r="J25" s="143" t="s">
        <v>62</v>
      </c>
      <c r="K25" s="17"/>
    </row>
    <row r="26" spans="1:11" ht="15">
      <c r="A26" s="122" t="s">
        <v>41</v>
      </c>
      <c r="B26" s="92" t="s">
        <v>254</v>
      </c>
      <c r="C26" s="39" t="s">
        <v>248</v>
      </c>
      <c r="D26" s="102" t="s">
        <v>250</v>
      </c>
      <c r="E26" s="224">
        <v>2</v>
      </c>
      <c r="F26" s="26">
        <v>0</v>
      </c>
      <c r="G26" s="26">
        <v>1</v>
      </c>
      <c r="H26" s="26">
        <f t="shared" si="0"/>
        <v>3</v>
      </c>
      <c r="I26" s="232">
        <f t="shared" si="1"/>
        <v>16.666666666666664</v>
      </c>
      <c r="J26" s="143" t="s">
        <v>62</v>
      </c>
      <c r="K26" s="17"/>
    </row>
    <row r="27" spans="1:11" ht="15">
      <c r="A27" s="122" t="s">
        <v>42</v>
      </c>
      <c r="B27" s="92" t="s">
        <v>255</v>
      </c>
      <c r="C27" s="39" t="s">
        <v>248</v>
      </c>
      <c r="D27" s="102" t="s">
        <v>257</v>
      </c>
      <c r="E27" s="224">
        <v>2</v>
      </c>
      <c r="F27" s="26">
        <v>0</v>
      </c>
      <c r="G27" s="26">
        <v>1</v>
      </c>
      <c r="H27" s="26">
        <f t="shared" si="0"/>
        <v>3</v>
      </c>
      <c r="I27" s="232">
        <f t="shared" si="1"/>
        <v>16.666666666666664</v>
      </c>
      <c r="J27" s="143" t="s">
        <v>62</v>
      </c>
      <c r="K27" s="17"/>
    </row>
    <row r="28" spans="1:11" ht="15.75">
      <c r="A28" s="122" t="s">
        <v>43</v>
      </c>
      <c r="B28" s="88" t="s">
        <v>156</v>
      </c>
      <c r="C28" s="39" t="s">
        <v>148</v>
      </c>
      <c r="D28" s="102" t="s">
        <v>157</v>
      </c>
      <c r="E28" s="224">
        <v>1</v>
      </c>
      <c r="F28" s="26">
        <v>0</v>
      </c>
      <c r="G28" s="26">
        <v>1</v>
      </c>
      <c r="H28" s="26">
        <f t="shared" si="0"/>
        <v>2</v>
      </c>
      <c r="I28" s="232">
        <f t="shared" si="1"/>
        <v>11.11111111111111</v>
      </c>
      <c r="J28" s="143" t="s">
        <v>62</v>
      </c>
      <c r="K28" s="17"/>
    </row>
    <row r="29" spans="1:11" ht="15.75">
      <c r="A29" s="122" t="s">
        <v>44</v>
      </c>
      <c r="B29" s="88" t="s">
        <v>179</v>
      </c>
      <c r="C29" s="39" t="s">
        <v>174</v>
      </c>
      <c r="D29" s="102" t="s">
        <v>181</v>
      </c>
      <c r="E29" s="224">
        <v>1</v>
      </c>
      <c r="F29" s="26">
        <v>0</v>
      </c>
      <c r="G29" s="26">
        <v>1</v>
      </c>
      <c r="H29" s="26">
        <f t="shared" si="0"/>
        <v>2</v>
      </c>
      <c r="I29" s="232">
        <f t="shared" si="1"/>
        <v>11.11111111111111</v>
      </c>
      <c r="J29" s="143" t="s">
        <v>62</v>
      </c>
      <c r="K29" s="17"/>
    </row>
    <row r="30" spans="1:11" ht="15.75">
      <c r="A30" s="122" t="s">
        <v>45</v>
      </c>
      <c r="B30" s="88" t="s">
        <v>235</v>
      </c>
      <c r="C30" s="39" t="s">
        <v>229</v>
      </c>
      <c r="D30" s="102" t="s">
        <v>234</v>
      </c>
      <c r="E30" s="224">
        <v>2</v>
      </c>
      <c r="F30" s="26">
        <v>0</v>
      </c>
      <c r="G30" s="26">
        <v>0</v>
      </c>
      <c r="H30" s="26">
        <f t="shared" si="0"/>
        <v>2</v>
      </c>
      <c r="I30" s="232">
        <f t="shared" si="1"/>
        <v>11.11111111111111</v>
      </c>
      <c r="J30" s="143" t="s">
        <v>62</v>
      </c>
      <c r="K30" s="17"/>
    </row>
    <row r="31" spans="1:11" ht="15">
      <c r="A31" s="122" t="s">
        <v>46</v>
      </c>
      <c r="B31" s="92" t="s">
        <v>252</v>
      </c>
      <c r="C31" s="39" t="s">
        <v>248</v>
      </c>
      <c r="D31" s="104" t="s">
        <v>257</v>
      </c>
      <c r="E31" s="224">
        <v>1</v>
      </c>
      <c r="F31" s="26">
        <v>0</v>
      </c>
      <c r="G31" s="26">
        <v>1</v>
      </c>
      <c r="H31" s="26">
        <f t="shared" si="0"/>
        <v>2</v>
      </c>
      <c r="I31" s="232">
        <f t="shared" si="1"/>
        <v>11.11111111111111</v>
      </c>
      <c r="J31" s="143" t="s">
        <v>62</v>
      </c>
      <c r="K31" s="17"/>
    </row>
    <row r="32" spans="1:11" ht="15.75">
      <c r="A32" s="122" t="s">
        <v>47</v>
      </c>
      <c r="B32" s="88" t="s">
        <v>178</v>
      </c>
      <c r="C32" s="39" t="s">
        <v>174</v>
      </c>
      <c r="D32" s="104" t="s">
        <v>181</v>
      </c>
      <c r="E32" s="224">
        <v>0</v>
      </c>
      <c r="F32" s="26">
        <v>0</v>
      </c>
      <c r="G32" s="26">
        <v>1</v>
      </c>
      <c r="H32" s="26">
        <f t="shared" si="0"/>
        <v>1</v>
      </c>
      <c r="I32" s="232">
        <f t="shared" si="1"/>
        <v>5.555555555555555</v>
      </c>
      <c r="J32" s="143" t="s">
        <v>62</v>
      </c>
      <c r="K32" s="17"/>
    </row>
    <row r="33" spans="1:11" ht="15">
      <c r="A33" s="122" t="s">
        <v>48</v>
      </c>
      <c r="B33" s="92" t="s">
        <v>194</v>
      </c>
      <c r="C33" s="39" t="s">
        <v>189</v>
      </c>
      <c r="D33" s="107" t="s">
        <v>190</v>
      </c>
      <c r="E33" s="224">
        <v>1</v>
      </c>
      <c r="F33" s="26">
        <v>0</v>
      </c>
      <c r="G33" s="26">
        <v>0</v>
      </c>
      <c r="H33" s="26">
        <f t="shared" si="0"/>
        <v>1</v>
      </c>
      <c r="I33" s="232">
        <f t="shared" si="1"/>
        <v>5.555555555555555</v>
      </c>
      <c r="J33" s="143" t="s">
        <v>62</v>
      </c>
      <c r="K33" s="17"/>
    </row>
    <row r="34" spans="1:11" ht="15.75">
      <c r="A34" s="122" t="s">
        <v>49</v>
      </c>
      <c r="B34" s="88" t="s">
        <v>236</v>
      </c>
      <c r="C34" s="39" t="s">
        <v>229</v>
      </c>
      <c r="D34" s="104" t="s">
        <v>234</v>
      </c>
      <c r="E34" s="224">
        <v>1</v>
      </c>
      <c r="F34" s="26">
        <v>0</v>
      </c>
      <c r="G34" s="26">
        <v>0</v>
      </c>
      <c r="H34" s="26">
        <f t="shared" si="0"/>
        <v>1</v>
      </c>
      <c r="I34" s="232">
        <f t="shared" si="1"/>
        <v>5.555555555555555</v>
      </c>
      <c r="J34" s="143" t="s">
        <v>62</v>
      </c>
      <c r="K34" s="17"/>
    </row>
    <row r="35" spans="1:11" ht="15.75">
      <c r="A35" s="122" t="s">
        <v>50</v>
      </c>
      <c r="B35" s="130" t="s">
        <v>237</v>
      </c>
      <c r="C35" s="39" t="s">
        <v>229</v>
      </c>
      <c r="D35" s="104" t="s">
        <v>234</v>
      </c>
      <c r="E35" s="224">
        <v>1</v>
      </c>
      <c r="F35" s="26">
        <v>0</v>
      </c>
      <c r="G35" s="26">
        <v>0</v>
      </c>
      <c r="H35" s="26">
        <f t="shared" si="0"/>
        <v>1</v>
      </c>
      <c r="I35" s="232">
        <f t="shared" si="1"/>
        <v>5.555555555555555</v>
      </c>
      <c r="J35" s="143" t="s">
        <v>62</v>
      </c>
      <c r="K35" s="17"/>
    </row>
    <row r="36" spans="1:11" ht="15">
      <c r="A36" s="122" t="s">
        <v>51</v>
      </c>
      <c r="B36" s="92" t="s">
        <v>253</v>
      </c>
      <c r="C36" s="39" t="s">
        <v>248</v>
      </c>
      <c r="D36" s="104" t="s">
        <v>250</v>
      </c>
      <c r="E36" s="224">
        <v>1</v>
      </c>
      <c r="F36" s="26">
        <v>0</v>
      </c>
      <c r="G36" s="26">
        <v>0</v>
      </c>
      <c r="H36" s="26">
        <f t="shared" si="0"/>
        <v>1</v>
      </c>
      <c r="I36" s="232">
        <f t="shared" si="1"/>
        <v>5.555555555555555</v>
      </c>
      <c r="J36" s="143" t="s">
        <v>62</v>
      </c>
      <c r="K36" s="17"/>
    </row>
    <row r="37" spans="1:11" ht="15">
      <c r="A37" s="122" t="s">
        <v>52</v>
      </c>
      <c r="B37" s="92" t="s">
        <v>251</v>
      </c>
      <c r="C37" s="39" t="s">
        <v>248</v>
      </c>
      <c r="D37" s="104" t="s">
        <v>250</v>
      </c>
      <c r="E37" s="224">
        <v>0</v>
      </c>
      <c r="F37" s="26">
        <v>0</v>
      </c>
      <c r="G37" s="26">
        <v>0</v>
      </c>
      <c r="H37" s="26">
        <f t="shared" si="0"/>
        <v>0</v>
      </c>
      <c r="I37" s="232">
        <f t="shared" si="1"/>
        <v>0</v>
      </c>
      <c r="J37" s="143" t="s">
        <v>62</v>
      </c>
      <c r="K37" s="17"/>
    </row>
    <row r="38" spans="1:11" ht="15">
      <c r="A38" s="122" t="s">
        <v>53</v>
      </c>
      <c r="B38" s="92" t="s">
        <v>256</v>
      </c>
      <c r="C38" s="39" t="s">
        <v>248</v>
      </c>
      <c r="D38" s="104" t="s">
        <v>250</v>
      </c>
      <c r="E38" s="224">
        <v>0</v>
      </c>
      <c r="F38" s="26">
        <v>0</v>
      </c>
      <c r="G38" s="26">
        <v>0</v>
      </c>
      <c r="H38" s="26">
        <f t="shared" si="0"/>
        <v>0</v>
      </c>
      <c r="I38" s="232">
        <f t="shared" si="1"/>
        <v>0</v>
      </c>
      <c r="J38" s="143" t="s">
        <v>62</v>
      </c>
      <c r="K38" s="17"/>
    </row>
    <row r="39" spans="1:11" ht="15.75">
      <c r="A39" s="122" t="s">
        <v>54</v>
      </c>
      <c r="B39" s="90" t="s">
        <v>154</v>
      </c>
      <c r="C39" s="39" t="s">
        <v>148</v>
      </c>
      <c r="D39" s="104" t="s">
        <v>157</v>
      </c>
      <c r="E39" s="224">
        <v>0</v>
      </c>
      <c r="F39" s="26">
        <v>0</v>
      </c>
      <c r="G39" s="26">
        <v>0</v>
      </c>
      <c r="H39" s="26">
        <f>SUM(E39:G39)</f>
        <v>0</v>
      </c>
      <c r="I39" s="232">
        <f t="shared" si="1"/>
        <v>0</v>
      </c>
      <c r="J39" s="143" t="s">
        <v>62</v>
      </c>
      <c r="K39" s="17"/>
    </row>
    <row r="40" spans="1:11" ht="16.5" thickBot="1">
      <c r="A40" s="123" t="s">
        <v>55</v>
      </c>
      <c r="B40" s="131" t="s">
        <v>244</v>
      </c>
      <c r="C40" s="47" t="s">
        <v>229</v>
      </c>
      <c r="D40" s="214" t="s">
        <v>234</v>
      </c>
      <c r="E40" s="227">
        <v>0</v>
      </c>
      <c r="F40" s="216">
        <v>0</v>
      </c>
      <c r="G40" s="216">
        <v>0</v>
      </c>
      <c r="H40" s="216">
        <f>SUM(E40:G40)</f>
        <v>0</v>
      </c>
      <c r="I40" s="235">
        <f t="shared" si="1"/>
        <v>0</v>
      </c>
      <c r="J40" s="174" t="s">
        <v>62</v>
      </c>
      <c r="K40" s="17"/>
    </row>
    <row r="41" spans="4:10" ht="13.5" thickBot="1">
      <c r="D41" s="178" t="s">
        <v>24</v>
      </c>
      <c r="E41" s="218">
        <v>6</v>
      </c>
      <c r="F41" s="176">
        <v>6</v>
      </c>
      <c r="G41" s="177">
        <v>6</v>
      </c>
      <c r="H41" s="177">
        <v>18</v>
      </c>
      <c r="I41" s="219"/>
      <c r="J41" s="220"/>
    </row>
    <row r="43" spans="2:10" ht="15">
      <c r="B43" s="52"/>
      <c r="C43" s="53"/>
      <c r="D43" s="53"/>
      <c r="E43" s="54"/>
      <c r="F43" s="54"/>
      <c r="G43" s="54"/>
      <c r="H43" s="54"/>
      <c r="I43" s="55"/>
      <c r="J43" s="56"/>
    </row>
    <row r="44" spans="2:10" ht="15">
      <c r="B44" s="52"/>
      <c r="C44" s="53"/>
      <c r="D44" s="53"/>
      <c r="E44" s="54"/>
      <c r="F44" s="54"/>
      <c r="G44" s="54"/>
      <c r="H44" s="54"/>
      <c r="I44" s="55"/>
      <c r="J44" s="56"/>
    </row>
  </sheetData>
  <sheetProtection/>
  <mergeCells count="1">
    <mergeCell ref="A6:F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7">
      <selection activeCell="N20" sqref="N20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25.57421875" style="22" customWidth="1"/>
    <col min="4" max="4" width="18.8515625" style="22" customWidth="1"/>
    <col min="5" max="5" width="4.28125" style="0" customWidth="1"/>
    <col min="6" max="6" width="4.57421875" style="0" customWidth="1"/>
    <col min="7" max="7" width="4.140625" style="0" customWidth="1"/>
    <col min="8" max="8" width="7.421875" style="0" customWidth="1"/>
    <col min="9" max="9" width="8.8515625" style="0" customWidth="1"/>
    <col min="10" max="10" width="8.28125" style="0" customWidth="1"/>
  </cols>
  <sheetData>
    <row r="1" spans="1:9" ht="12.75">
      <c r="A1" s="14" t="s">
        <v>58</v>
      </c>
      <c r="I1" s="15"/>
    </row>
    <row r="2" spans="1:9" ht="12.75">
      <c r="A2" s="16" t="s">
        <v>146</v>
      </c>
      <c r="I2" s="15"/>
    </row>
    <row r="3" spans="1:9" ht="12.75">
      <c r="A3" s="16" t="s">
        <v>147</v>
      </c>
      <c r="I3" s="15"/>
    </row>
    <row r="4" spans="1:9" ht="12.75">
      <c r="A4" s="16" t="s">
        <v>78</v>
      </c>
      <c r="I4" s="15"/>
    </row>
    <row r="5" ht="12.75">
      <c r="I5" s="15"/>
    </row>
    <row r="6" spans="1:9" ht="16.5" thickBot="1">
      <c r="A6" s="64" t="s">
        <v>60</v>
      </c>
      <c r="B6" s="65"/>
      <c r="C6" s="65"/>
      <c r="D6" s="65"/>
      <c r="E6" s="65"/>
      <c r="F6" s="65"/>
      <c r="I6" s="15"/>
    </row>
    <row r="7" spans="1:10" ht="13.5" thickBot="1">
      <c r="A7" s="83" t="s">
        <v>26</v>
      </c>
      <c r="B7" s="84" t="s">
        <v>30</v>
      </c>
      <c r="C7" s="97" t="s">
        <v>31</v>
      </c>
      <c r="D7" s="101" t="s">
        <v>32</v>
      </c>
      <c r="E7" s="98" t="s">
        <v>0</v>
      </c>
      <c r="F7" s="81" t="s">
        <v>2</v>
      </c>
      <c r="G7" s="81" t="s">
        <v>4</v>
      </c>
      <c r="H7" s="82" t="s">
        <v>33</v>
      </c>
      <c r="I7" s="108" t="s">
        <v>61</v>
      </c>
      <c r="J7" s="101" t="s">
        <v>34</v>
      </c>
    </row>
    <row r="8" spans="1:11" ht="15.75">
      <c r="A8" s="80" t="s">
        <v>0</v>
      </c>
      <c r="B8" s="151" t="s">
        <v>195</v>
      </c>
      <c r="C8" s="46" t="s">
        <v>189</v>
      </c>
      <c r="D8" s="138" t="s">
        <v>190</v>
      </c>
      <c r="E8" s="149">
        <v>6</v>
      </c>
      <c r="F8" s="150">
        <v>6</v>
      </c>
      <c r="G8" s="150">
        <v>6</v>
      </c>
      <c r="H8" s="150">
        <f aca="true" t="shared" si="0" ref="H8:H38">SUM(E8:G8)</f>
        <v>18</v>
      </c>
      <c r="I8" s="160">
        <f aca="true" t="shared" si="1" ref="I8:I39">H8/$H$39*100</f>
        <v>100</v>
      </c>
      <c r="J8" s="166" t="s">
        <v>0</v>
      </c>
      <c r="K8" s="17"/>
    </row>
    <row r="9" spans="1:11" ht="15.75">
      <c r="A9" s="144" t="s">
        <v>2</v>
      </c>
      <c r="B9" s="152" t="s">
        <v>80</v>
      </c>
      <c r="C9" s="74" t="s">
        <v>81</v>
      </c>
      <c r="D9" s="156" t="s">
        <v>224</v>
      </c>
      <c r="E9" s="73">
        <v>6</v>
      </c>
      <c r="F9" s="59">
        <v>6</v>
      </c>
      <c r="G9" s="59">
        <v>6</v>
      </c>
      <c r="H9" s="59">
        <f t="shared" si="0"/>
        <v>18</v>
      </c>
      <c r="I9" s="161">
        <f t="shared" si="1"/>
        <v>100</v>
      </c>
      <c r="J9" s="140" t="s">
        <v>0</v>
      </c>
      <c r="K9" s="17"/>
    </row>
    <row r="10" spans="1:11" ht="16.5" customHeight="1">
      <c r="A10" s="144" t="s">
        <v>4</v>
      </c>
      <c r="B10" s="152" t="s">
        <v>218</v>
      </c>
      <c r="C10" s="74" t="s">
        <v>81</v>
      </c>
      <c r="D10" s="156" t="s">
        <v>88</v>
      </c>
      <c r="E10" s="73">
        <v>6</v>
      </c>
      <c r="F10" s="59">
        <v>6</v>
      </c>
      <c r="G10" s="59">
        <v>6</v>
      </c>
      <c r="H10" s="59">
        <f t="shared" si="0"/>
        <v>18</v>
      </c>
      <c r="I10" s="161">
        <f t="shared" si="1"/>
        <v>100</v>
      </c>
      <c r="J10" s="140" t="s">
        <v>0</v>
      </c>
      <c r="K10" s="17"/>
    </row>
    <row r="11" spans="1:11" ht="15.75">
      <c r="A11" s="144" t="s">
        <v>6</v>
      </c>
      <c r="B11" s="152" t="s">
        <v>83</v>
      </c>
      <c r="C11" s="74" t="s">
        <v>81</v>
      </c>
      <c r="D11" s="156" t="s">
        <v>224</v>
      </c>
      <c r="E11" s="73">
        <v>6</v>
      </c>
      <c r="F11" s="59">
        <v>6</v>
      </c>
      <c r="G11" s="59">
        <v>6</v>
      </c>
      <c r="H11" s="59">
        <f t="shared" si="0"/>
        <v>18</v>
      </c>
      <c r="I11" s="161">
        <f t="shared" si="1"/>
        <v>100</v>
      </c>
      <c r="J11" s="140" t="s">
        <v>0</v>
      </c>
      <c r="K11" s="17"/>
    </row>
    <row r="12" spans="1:11" ht="16.5" customHeight="1">
      <c r="A12" s="144" t="s">
        <v>8</v>
      </c>
      <c r="B12" s="152" t="s">
        <v>221</v>
      </c>
      <c r="C12" s="74" t="s">
        <v>81</v>
      </c>
      <c r="D12" s="156" t="s">
        <v>88</v>
      </c>
      <c r="E12" s="73">
        <v>6</v>
      </c>
      <c r="F12" s="59">
        <v>6</v>
      </c>
      <c r="G12" s="59">
        <v>6</v>
      </c>
      <c r="H12" s="59">
        <f t="shared" si="0"/>
        <v>18</v>
      </c>
      <c r="I12" s="161">
        <f t="shared" si="1"/>
        <v>100</v>
      </c>
      <c r="J12" s="140" t="s">
        <v>0</v>
      </c>
      <c r="K12" s="17"/>
    </row>
    <row r="13" spans="1:11" ht="15.75">
      <c r="A13" s="144" t="s">
        <v>10</v>
      </c>
      <c r="B13" s="153" t="s">
        <v>84</v>
      </c>
      <c r="C13" s="74" t="s">
        <v>81</v>
      </c>
      <c r="D13" s="157" t="s">
        <v>224</v>
      </c>
      <c r="E13" s="73">
        <v>6</v>
      </c>
      <c r="F13" s="59">
        <v>6</v>
      </c>
      <c r="G13" s="59">
        <v>6</v>
      </c>
      <c r="H13" s="59">
        <f t="shared" si="0"/>
        <v>18</v>
      </c>
      <c r="I13" s="161">
        <f t="shared" si="1"/>
        <v>100</v>
      </c>
      <c r="J13" s="140" t="s">
        <v>0</v>
      </c>
      <c r="K13" s="17"/>
    </row>
    <row r="14" spans="1:11" ht="16.5" customHeight="1">
      <c r="A14" s="144" t="s">
        <v>12</v>
      </c>
      <c r="B14" s="152" t="s">
        <v>85</v>
      </c>
      <c r="C14" s="74" t="s">
        <v>81</v>
      </c>
      <c r="D14" s="156" t="s">
        <v>88</v>
      </c>
      <c r="E14" s="73">
        <v>6</v>
      </c>
      <c r="F14" s="59">
        <v>6</v>
      </c>
      <c r="G14" s="59">
        <v>6</v>
      </c>
      <c r="H14" s="59">
        <f t="shared" si="0"/>
        <v>18</v>
      </c>
      <c r="I14" s="161">
        <f t="shared" si="1"/>
        <v>100</v>
      </c>
      <c r="J14" s="140" t="s">
        <v>0</v>
      </c>
      <c r="K14" s="17"/>
    </row>
    <row r="15" spans="1:11" ht="15" customHeight="1">
      <c r="A15" s="144" t="s">
        <v>13</v>
      </c>
      <c r="B15" s="152" t="s">
        <v>86</v>
      </c>
      <c r="C15" s="74" t="s">
        <v>81</v>
      </c>
      <c r="D15" s="156" t="s">
        <v>88</v>
      </c>
      <c r="E15" s="73">
        <v>6</v>
      </c>
      <c r="F15" s="59">
        <v>6</v>
      </c>
      <c r="G15" s="59">
        <v>6</v>
      </c>
      <c r="H15" s="59">
        <f t="shared" si="0"/>
        <v>18</v>
      </c>
      <c r="I15" s="161">
        <f t="shared" si="1"/>
        <v>100</v>
      </c>
      <c r="J15" s="140" t="s">
        <v>0</v>
      </c>
      <c r="K15" s="17"/>
    </row>
    <row r="16" spans="1:11" ht="15" customHeight="1">
      <c r="A16" s="77" t="s">
        <v>15</v>
      </c>
      <c r="B16" s="88" t="s">
        <v>168</v>
      </c>
      <c r="C16" s="39" t="s">
        <v>165</v>
      </c>
      <c r="D16" s="104" t="s">
        <v>169</v>
      </c>
      <c r="E16" s="28">
        <v>6</v>
      </c>
      <c r="F16" s="24">
        <v>5</v>
      </c>
      <c r="G16" s="24">
        <v>6</v>
      </c>
      <c r="H16" s="24">
        <f t="shared" si="0"/>
        <v>17</v>
      </c>
      <c r="I16" s="162">
        <f t="shared" si="1"/>
        <v>94.44444444444444</v>
      </c>
      <c r="J16" s="167" t="s">
        <v>265</v>
      </c>
      <c r="K16" s="17"/>
    </row>
    <row r="17" spans="1:11" ht="16.5" customHeight="1">
      <c r="A17" s="77" t="s">
        <v>17</v>
      </c>
      <c r="B17" s="92" t="s">
        <v>198</v>
      </c>
      <c r="C17" s="39" t="s">
        <v>189</v>
      </c>
      <c r="D17" s="107" t="s">
        <v>190</v>
      </c>
      <c r="E17" s="28">
        <v>6</v>
      </c>
      <c r="F17" s="24">
        <v>5</v>
      </c>
      <c r="G17" s="24">
        <v>6</v>
      </c>
      <c r="H17" s="24">
        <f t="shared" si="0"/>
        <v>17</v>
      </c>
      <c r="I17" s="162">
        <f t="shared" si="1"/>
        <v>94.44444444444444</v>
      </c>
      <c r="J17" s="167" t="s">
        <v>265</v>
      </c>
      <c r="K17" s="17"/>
    </row>
    <row r="18" spans="1:11" ht="15.75" customHeight="1">
      <c r="A18" s="78" t="s">
        <v>18</v>
      </c>
      <c r="B18" s="86" t="s">
        <v>219</v>
      </c>
      <c r="C18" s="60" t="s">
        <v>81</v>
      </c>
      <c r="D18" s="158" t="s">
        <v>88</v>
      </c>
      <c r="E18" s="57">
        <v>6</v>
      </c>
      <c r="F18" s="58">
        <v>5</v>
      </c>
      <c r="G18" s="58">
        <v>6</v>
      </c>
      <c r="H18" s="58">
        <f t="shared" si="0"/>
        <v>17</v>
      </c>
      <c r="I18" s="163">
        <f t="shared" si="1"/>
        <v>94.44444444444444</v>
      </c>
      <c r="J18" s="168" t="s">
        <v>265</v>
      </c>
      <c r="K18" s="17"/>
    </row>
    <row r="19" spans="1:11" ht="15.75" customHeight="1">
      <c r="A19" s="145">
        <v>12</v>
      </c>
      <c r="B19" s="154" t="s">
        <v>220</v>
      </c>
      <c r="C19" s="60" t="s">
        <v>81</v>
      </c>
      <c r="D19" s="159" t="s">
        <v>224</v>
      </c>
      <c r="E19" s="57">
        <v>6</v>
      </c>
      <c r="F19" s="58">
        <v>5</v>
      </c>
      <c r="G19" s="58">
        <v>6</v>
      </c>
      <c r="H19" s="58">
        <f t="shared" si="0"/>
        <v>17</v>
      </c>
      <c r="I19" s="163">
        <f t="shared" si="1"/>
        <v>94.44444444444444</v>
      </c>
      <c r="J19" s="168" t="s">
        <v>265</v>
      </c>
      <c r="K19" s="17"/>
    </row>
    <row r="20" spans="1:11" ht="15.75" customHeight="1">
      <c r="A20" s="145">
        <v>13</v>
      </c>
      <c r="B20" s="154" t="s">
        <v>222</v>
      </c>
      <c r="C20" s="60" t="s">
        <v>81</v>
      </c>
      <c r="D20" s="159" t="s">
        <v>88</v>
      </c>
      <c r="E20" s="57">
        <v>6</v>
      </c>
      <c r="F20" s="58">
        <v>5</v>
      </c>
      <c r="G20" s="58">
        <v>5</v>
      </c>
      <c r="H20" s="58">
        <f t="shared" si="0"/>
        <v>16</v>
      </c>
      <c r="I20" s="163">
        <f t="shared" si="1"/>
        <v>88.88888888888889</v>
      </c>
      <c r="J20" s="168" t="s">
        <v>266</v>
      </c>
      <c r="K20" s="17"/>
    </row>
    <row r="21" spans="1:11" ht="15.75" customHeight="1">
      <c r="A21" s="146">
        <v>14</v>
      </c>
      <c r="B21" s="94" t="s">
        <v>258</v>
      </c>
      <c r="C21" s="39" t="s">
        <v>248</v>
      </c>
      <c r="D21" s="102" t="s">
        <v>257</v>
      </c>
      <c r="E21" s="28">
        <v>4</v>
      </c>
      <c r="F21" s="24">
        <v>6</v>
      </c>
      <c r="G21" s="24">
        <v>6</v>
      </c>
      <c r="H21" s="24">
        <f t="shared" si="0"/>
        <v>16</v>
      </c>
      <c r="I21" s="162">
        <f t="shared" si="1"/>
        <v>88.88888888888889</v>
      </c>
      <c r="J21" s="167" t="s">
        <v>266</v>
      </c>
      <c r="K21" s="17"/>
    </row>
    <row r="22" spans="1:11" ht="15.75" customHeight="1">
      <c r="A22" s="146">
        <v>15</v>
      </c>
      <c r="B22" s="94" t="s">
        <v>262</v>
      </c>
      <c r="C22" s="39" t="s">
        <v>148</v>
      </c>
      <c r="D22" s="102" t="s">
        <v>160</v>
      </c>
      <c r="E22" s="28">
        <v>6</v>
      </c>
      <c r="F22" s="24">
        <v>6</v>
      </c>
      <c r="G22" s="24">
        <v>2</v>
      </c>
      <c r="H22" s="24">
        <f t="shared" si="0"/>
        <v>14</v>
      </c>
      <c r="I22" s="162">
        <f t="shared" si="1"/>
        <v>77.77777777777779</v>
      </c>
      <c r="J22" s="167" t="s">
        <v>270</v>
      </c>
      <c r="K22" s="17"/>
    </row>
    <row r="23" spans="1:11" ht="15.75" customHeight="1">
      <c r="A23" s="146">
        <v>16</v>
      </c>
      <c r="B23" s="151" t="s">
        <v>196</v>
      </c>
      <c r="C23" s="39" t="s">
        <v>189</v>
      </c>
      <c r="D23" s="138" t="s">
        <v>190</v>
      </c>
      <c r="E23" s="28">
        <v>6</v>
      </c>
      <c r="F23" s="24">
        <v>2</v>
      </c>
      <c r="G23" s="24">
        <v>6</v>
      </c>
      <c r="H23" s="24">
        <f t="shared" si="0"/>
        <v>14</v>
      </c>
      <c r="I23" s="162">
        <f t="shared" si="1"/>
        <v>77.77777777777779</v>
      </c>
      <c r="J23" s="167" t="s">
        <v>270</v>
      </c>
      <c r="K23" s="17"/>
    </row>
    <row r="24" spans="1:11" ht="15.75" customHeight="1">
      <c r="A24" s="146">
        <v>17</v>
      </c>
      <c r="B24" s="151" t="s">
        <v>197</v>
      </c>
      <c r="C24" s="39" t="s">
        <v>189</v>
      </c>
      <c r="D24" s="138" t="s">
        <v>190</v>
      </c>
      <c r="E24" s="28">
        <v>6</v>
      </c>
      <c r="F24" s="24">
        <v>5</v>
      </c>
      <c r="G24" s="24">
        <v>3</v>
      </c>
      <c r="H24" s="24">
        <f t="shared" si="0"/>
        <v>14</v>
      </c>
      <c r="I24" s="162">
        <f t="shared" si="1"/>
        <v>77.77777777777779</v>
      </c>
      <c r="J24" s="167" t="s">
        <v>270</v>
      </c>
      <c r="K24" s="17"/>
    </row>
    <row r="25" spans="1:11" ht="15.75" customHeight="1">
      <c r="A25" s="145">
        <v>18</v>
      </c>
      <c r="B25" s="154" t="s">
        <v>217</v>
      </c>
      <c r="C25" s="60" t="s">
        <v>81</v>
      </c>
      <c r="D25" s="159" t="s">
        <v>224</v>
      </c>
      <c r="E25" s="57">
        <v>6</v>
      </c>
      <c r="F25" s="58">
        <v>1</v>
      </c>
      <c r="G25" s="58">
        <v>6</v>
      </c>
      <c r="H25" s="58">
        <f t="shared" si="0"/>
        <v>13</v>
      </c>
      <c r="I25" s="163">
        <f t="shared" si="1"/>
        <v>72.22222222222221</v>
      </c>
      <c r="J25" s="168" t="s">
        <v>40</v>
      </c>
      <c r="K25" s="17"/>
    </row>
    <row r="26" spans="1:11" ht="15.75" customHeight="1">
      <c r="A26" s="146">
        <v>19</v>
      </c>
      <c r="B26" s="94" t="s">
        <v>183</v>
      </c>
      <c r="C26" s="39" t="s">
        <v>174</v>
      </c>
      <c r="D26" s="102" t="s">
        <v>185</v>
      </c>
      <c r="E26" s="28">
        <v>2</v>
      </c>
      <c r="F26" s="24">
        <v>2</v>
      </c>
      <c r="G26" s="24">
        <v>6</v>
      </c>
      <c r="H26" s="24">
        <f t="shared" si="0"/>
        <v>10</v>
      </c>
      <c r="I26" s="162">
        <f t="shared" si="1"/>
        <v>55.55555555555556</v>
      </c>
      <c r="J26" s="167" t="s">
        <v>41</v>
      </c>
      <c r="K26" s="17"/>
    </row>
    <row r="27" spans="1:11" ht="15.75" customHeight="1">
      <c r="A27" s="146">
        <v>20</v>
      </c>
      <c r="B27" s="151" t="s">
        <v>239</v>
      </c>
      <c r="C27" s="39" t="s">
        <v>229</v>
      </c>
      <c r="D27" s="138" t="s">
        <v>242</v>
      </c>
      <c r="E27" s="28">
        <v>0</v>
      </c>
      <c r="F27" s="24">
        <v>4</v>
      </c>
      <c r="G27" s="24">
        <v>5</v>
      </c>
      <c r="H27" s="24">
        <f t="shared" si="0"/>
        <v>9</v>
      </c>
      <c r="I27" s="162">
        <f t="shared" si="1"/>
        <v>50</v>
      </c>
      <c r="J27" s="167" t="s">
        <v>271</v>
      </c>
      <c r="K27" s="17"/>
    </row>
    <row r="28" spans="1:11" ht="15.75" customHeight="1">
      <c r="A28" s="146">
        <v>21</v>
      </c>
      <c r="B28" s="151" t="s">
        <v>240</v>
      </c>
      <c r="C28" s="39" t="s">
        <v>229</v>
      </c>
      <c r="D28" s="138" t="s">
        <v>234</v>
      </c>
      <c r="E28" s="28">
        <v>4</v>
      </c>
      <c r="F28" s="24">
        <v>0</v>
      </c>
      <c r="G28" s="24">
        <v>5</v>
      </c>
      <c r="H28" s="24">
        <f t="shared" si="0"/>
        <v>9</v>
      </c>
      <c r="I28" s="162">
        <f t="shared" si="1"/>
        <v>50</v>
      </c>
      <c r="J28" s="167" t="s">
        <v>271</v>
      </c>
      <c r="K28" s="17"/>
    </row>
    <row r="29" spans="1:11" ht="15.75" customHeight="1">
      <c r="A29" s="146">
        <v>22</v>
      </c>
      <c r="B29" s="151" t="s">
        <v>241</v>
      </c>
      <c r="C29" s="39" t="s">
        <v>229</v>
      </c>
      <c r="D29" s="138" t="s">
        <v>234</v>
      </c>
      <c r="E29" s="28">
        <v>1</v>
      </c>
      <c r="F29" s="24">
        <v>2</v>
      </c>
      <c r="G29" s="24">
        <v>6</v>
      </c>
      <c r="H29" s="24">
        <f t="shared" si="0"/>
        <v>9</v>
      </c>
      <c r="I29" s="162">
        <f t="shared" si="1"/>
        <v>50</v>
      </c>
      <c r="J29" s="167" t="s">
        <v>271</v>
      </c>
      <c r="K29" s="17"/>
    </row>
    <row r="30" spans="1:11" ht="15.75" customHeight="1" thickBot="1">
      <c r="A30" s="147">
        <v>23</v>
      </c>
      <c r="B30" s="93" t="s">
        <v>263</v>
      </c>
      <c r="C30" s="47" t="s">
        <v>248</v>
      </c>
      <c r="D30" s="106" t="s">
        <v>105</v>
      </c>
      <c r="E30" s="48">
        <v>1</v>
      </c>
      <c r="F30" s="49">
        <v>6</v>
      </c>
      <c r="G30" s="49">
        <v>2</v>
      </c>
      <c r="H30" s="49">
        <f t="shared" si="0"/>
        <v>9</v>
      </c>
      <c r="I30" s="164">
        <f t="shared" si="1"/>
        <v>50</v>
      </c>
      <c r="J30" s="169" t="s">
        <v>271</v>
      </c>
      <c r="K30" s="17"/>
    </row>
    <row r="31" spans="1:11" ht="15.75" customHeight="1">
      <c r="A31" s="148">
        <v>24</v>
      </c>
      <c r="B31" s="154" t="s">
        <v>223</v>
      </c>
      <c r="C31" s="70" t="s">
        <v>81</v>
      </c>
      <c r="D31" s="159" t="s">
        <v>224</v>
      </c>
      <c r="E31" s="71">
        <v>6</v>
      </c>
      <c r="F31" s="72">
        <v>0</v>
      </c>
      <c r="G31" s="72">
        <v>2</v>
      </c>
      <c r="H31" s="72">
        <f t="shared" si="0"/>
        <v>8</v>
      </c>
      <c r="I31" s="165">
        <f t="shared" si="1"/>
        <v>44.44444444444444</v>
      </c>
      <c r="J31" s="142" t="s">
        <v>62</v>
      </c>
      <c r="K31" s="17"/>
    </row>
    <row r="32" spans="1:11" ht="15.75" customHeight="1">
      <c r="A32" s="145">
        <v>25</v>
      </c>
      <c r="B32" s="154" t="s">
        <v>89</v>
      </c>
      <c r="C32" s="60" t="s">
        <v>81</v>
      </c>
      <c r="D32" s="159" t="s">
        <v>88</v>
      </c>
      <c r="E32" s="57">
        <v>3</v>
      </c>
      <c r="F32" s="58">
        <v>0</v>
      </c>
      <c r="G32" s="58">
        <v>5</v>
      </c>
      <c r="H32" s="58">
        <f t="shared" si="0"/>
        <v>8</v>
      </c>
      <c r="I32" s="163">
        <f t="shared" si="1"/>
        <v>44.44444444444444</v>
      </c>
      <c r="J32" s="142" t="s">
        <v>62</v>
      </c>
      <c r="K32" s="17"/>
    </row>
    <row r="33" spans="1:11" ht="15.75" customHeight="1">
      <c r="A33" s="146">
        <v>26</v>
      </c>
      <c r="B33" s="94" t="s">
        <v>158</v>
      </c>
      <c r="C33" s="39" t="s">
        <v>148</v>
      </c>
      <c r="D33" s="102" t="s">
        <v>157</v>
      </c>
      <c r="E33" s="28">
        <v>2</v>
      </c>
      <c r="F33" s="24">
        <v>2</v>
      </c>
      <c r="G33" s="24">
        <v>3</v>
      </c>
      <c r="H33" s="24">
        <f t="shared" si="0"/>
        <v>7</v>
      </c>
      <c r="I33" s="162">
        <f t="shared" si="1"/>
        <v>38.88888888888889</v>
      </c>
      <c r="J33" s="143" t="s">
        <v>62</v>
      </c>
      <c r="K33" s="17"/>
    </row>
    <row r="34" spans="1:11" ht="15.75" customHeight="1">
      <c r="A34" s="146">
        <v>27</v>
      </c>
      <c r="B34" s="94" t="s">
        <v>182</v>
      </c>
      <c r="C34" s="39" t="s">
        <v>174</v>
      </c>
      <c r="D34" s="102" t="s">
        <v>184</v>
      </c>
      <c r="E34" s="28">
        <v>2</v>
      </c>
      <c r="F34" s="24">
        <v>5</v>
      </c>
      <c r="G34" s="24">
        <v>0</v>
      </c>
      <c r="H34" s="24">
        <f t="shared" si="0"/>
        <v>7</v>
      </c>
      <c r="I34" s="162">
        <f t="shared" si="1"/>
        <v>38.88888888888889</v>
      </c>
      <c r="J34" s="143" t="s">
        <v>62</v>
      </c>
      <c r="K34" s="17"/>
    </row>
    <row r="35" spans="1:11" ht="15.75" customHeight="1">
      <c r="A35" s="146">
        <v>28</v>
      </c>
      <c r="B35" s="151" t="s">
        <v>199</v>
      </c>
      <c r="C35" s="39" t="s">
        <v>189</v>
      </c>
      <c r="D35" s="138" t="s">
        <v>190</v>
      </c>
      <c r="E35" s="28">
        <v>3</v>
      </c>
      <c r="F35" s="24">
        <v>2</v>
      </c>
      <c r="G35" s="24">
        <v>2</v>
      </c>
      <c r="H35" s="24">
        <f t="shared" si="0"/>
        <v>7</v>
      </c>
      <c r="I35" s="162">
        <f t="shared" si="1"/>
        <v>38.88888888888889</v>
      </c>
      <c r="J35" s="143" t="s">
        <v>62</v>
      </c>
      <c r="K35" s="17"/>
    </row>
    <row r="36" spans="1:11" ht="15.75" customHeight="1">
      <c r="A36" s="146">
        <v>29</v>
      </c>
      <c r="B36" s="94" t="s">
        <v>159</v>
      </c>
      <c r="C36" s="39" t="s">
        <v>148</v>
      </c>
      <c r="D36" s="102" t="s">
        <v>157</v>
      </c>
      <c r="E36" s="28">
        <v>2</v>
      </c>
      <c r="F36" s="24">
        <v>0</v>
      </c>
      <c r="G36" s="24">
        <v>3</v>
      </c>
      <c r="H36" s="24">
        <f t="shared" si="0"/>
        <v>5</v>
      </c>
      <c r="I36" s="162">
        <f t="shared" si="1"/>
        <v>27.77777777777778</v>
      </c>
      <c r="J36" s="143" t="s">
        <v>62</v>
      </c>
      <c r="K36" s="17"/>
    </row>
    <row r="37" spans="1:11" ht="15.75" customHeight="1">
      <c r="A37" s="146" t="s">
        <v>52</v>
      </c>
      <c r="B37" s="151" t="s">
        <v>243</v>
      </c>
      <c r="C37" s="39" t="s">
        <v>229</v>
      </c>
      <c r="D37" s="107" t="s">
        <v>234</v>
      </c>
      <c r="E37" s="28">
        <v>0</v>
      </c>
      <c r="F37" s="24">
        <v>1</v>
      </c>
      <c r="G37" s="24">
        <v>3</v>
      </c>
      <c r="H37" s="24">
        <f t="shared" si="0"/>
        <v>4</v>
      </c>
      <c r="I37" s="162">
        <f t="shared" si="1"/>
        <v>22.22222222222222</v>
      </c>
      <c r="J37" s="143" t="s">
        <v>62</v>
      </c>
      <c r="K37" s="17"/>
    </row>
    <row r="38" spans="1:11" ht="16.5" thickBot="1">
      <c r="A38" s="147" t="s">
        <v>53</v>
      </c>
      <c r="B38" s="155" t="s">
        <v>238</v>
      </c>
      <c r="C38" s="47" t="s">
        <v>229</v>
      </c>
      <c r="D38" s="170" t="s">
        <v>234</v>
      </c>
      <c r="E38" s="171">
        <v>0</v>
      </c>
      <c r="F38" s="172">
        <v>0</v>
      </c>
      <c r="G38" s="172">
        <v>0</v>
      </c>
      <c r="H38" s="172">
        <f t="shared" si="0"/>
        <v>0</v>
      </c>
      <c r="I38" s="173">
        <f t="shared" si="1"/>
        <v>0</v>
      </c>
      <c r="J38" s="174" t="s">
        <v>62</v>
      </c>
      <c r="K38" s="17"/>
    </row>
    <row r="39" spans="4:10" ht="13.5" thickBot="1">
      <c r="D39" s="178" t="s">
        <v>24</v>
      </c>
      <c r="E39" s="177">
        <v>6</v>
      </c>
      <c r="F39" s="176">
        <v>6</v>
      </c>
      <c r="G39" s="176">
        <v>6</v>
      </c>
      <c r="H39" s="176">
        <v>18</v>
      </c>
      <c r="I39" s="179">
        <f t="shared" si="1"/>
        <v>100</v>
      </c>
      <c r="J39" s="180"/>
    </row>
  </sheetData>
  <sheetProtection/>
  <mergeCells count="1">
    <mergeCell ref="A6:F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140625" style="0" customWidth="1"/>
    <col min="2" max="2" width="19.140625" style="0" customWidth="1"/>
    <col min="3" max="3" width="19.28125" style="0" customWidth="1"/>
    <col min="4" max="4" width="17.8515625" style="0" customWidth="1"/>
    <col min="5" max="5" width="5.7109375" style="0" customWidth="1"/>
    <col min="6" max="6" width="5.8515625" style="0" customWidth="1"/>
    <col min="7" max="7" width="5.28125" style="0" customWidth="1"/>
    <col min="8" max="8" width="5.7109375" style="0" customWidth="1"/>
    <col min="10" max="10" width="9.8515625" style="0" customWidth="1"/>
  </cols>
  <sheetData>
    <row r="1" ht="12.75">
      <c r="A1" s="14" t="s">
        <v>145</v>
      </c>
    </row>
    <row r="2" ht="12.75">
      <c r="A2" s="16" t="s">
        <v>77</v>
      </c>
    </row>
    <row r="3" ht="12.75">
      <c r="A3" s="16" t="s">
        <v>63</v>
      </c>
    </row>
    <row r="4" ht="12.75">
      <c r="A4" s="16" t="s">
        <v>78</v>
      </c>
    </row>
    <row r="6" spans="1:7" ht="16.5" thickBot="1">
      <c r="A6" s="64" t="s">
        <v>64</v>
      </c>
      <c r="B6" s="65"/>
      <c r="C6" s="65"/>
      <c r="D6" s="65"/>
      <c r="E6" s="65"/>
      <c r="F6" s="65"/>
      <c r="G6" s="33"/>
    </row>
    <row r="7" spans="1:11" ht="13.5" thickBot="1">
      <c r="A7" s="83" t="s">
        <v>26</v>
      </c>
      <c r="B7" s="84" t="s">
        <v>30</v>
      </c>
      <c r="C7" s="97" t="s">
        <v>31</v>
      </c>
      <c r="D7" s="101" t="s">
        <v>32</v>
      </c>
      <c r="E7" s="98" t="s">
        <v>0</v>
      </c>
      <c r="F7" s="81" t="s">
        <v>2</v>
      </c>
      <c r="G7" s="81" t="s">
        <v>4</v>
      </c>
      <c r="H7" s="81" t="s">
        <v>6</v>
      </c>
      <c r="I7" s="82" t="s">
        <v>33</v>
      </c>
      <c r="J7" s="195" t="s">
        <v>65</v>
      </c>
      <c r="K7" s="101" t="s">
        <v>34</v>
      </c>
    </row>
    <row r="8" spans="1:11" ht="15.75" customHeight="1">
      <c r="A8" s="205" t="s">
        <v>0</v>
      </c>
      <c r="B8" s="183" t="s">
        <v>83</v>
      </c>
      <c r="C8" s="192" t="s">
        <v>81</v>
      </c>
      <c r="D8" s="193" t="s">
        <v>82</v>
      </c>
      <c r="E8" s="182">
        <v>6</v>
      </c>
      <c r="F8" s="181">
        <v>6</v>
      </c>
      <c r="G8" s="181">
        <v>6</v>
      </c>
      <c r="H8" s="181">
        <v>6</v>
      </c>
      <c r="I8" s="181">
        <f aca="true" t="shared" si="0" ref="I8:I25">SUM(E8:H8)</f>
        <v>24</v>
      </c>
      <c r="J8" s="196">
        <f aca="true" t="shared" si="1" ref="J8:J24">I8/$I$25</f>
        <v>1</v>
      </c>
      <c r="K8" s="200" t="s">
        <v>0</v>
      </c>
    </row>
    <row r="9" spans="1:11" ht="12.75">
      <c r="A9" s="206" t="s">
        <v>2</v>
      </c>
      <c r="B9" s="184" t="s">
        <v>85</v>
      </c>
      <c r="C9" s="74" t="s">
        <v>81</v>
      </c>
      <c r="D9" s="135" t="s">
        <v>88</v>
      </c>
      <c r="E9" s="69">
        <v>6</v>
      </c>
      <c r="F9" s="68">
        <v>6</v>
      </c>
      <c r="G9" s="68">
        <v>6</v>
      </c>
      <c r="H9" s="68">
        <v>6</v>
      </c>
      <c r="I9" s="68">
        <f t="shared" si="0"/>
        <v>24</v>
      </c>
      <c r="J9" s="197">
        <f t="shared" si="1"/>
        <v>1</v>
      </c>
      <c r="K9" s="140" t="s">
        <v>0</v>
      </c>
    </row>
    <row r="10" spans="1:11" ht="12.75">
      <c r="A10" s="206" t="s">
        <v>4</v>
      </c>
      <c r="B10" s="184" t="s">
        <v>86</v>
      </c>
      <c r="C10" s="74" t="s">
        <v>81</v>
      </c>
      <c r="D10" s="135" t="s">
        <v>88</v>
      </c>
      <c r="E10" s="69">
        <v>6</v>
      </c>
      <c r="F10" s="68">
        <v>6</v>
      </c>
      <c r="G10" s="68">
        <v>6</v>
      </c>
      <c r="H10" s="68">
        <v>6</v>
      </c>
      <c r="I10" s="68">
        <f t="shared" si="0"/>
        <v>24</v>
      </c>
      <c r="J10" s="197">
        <f t="shared" si="1"/>
        <v>1</v>
      </c>
      <c r="K10" s="140" t="s">
        <v>0</v>
      </c>
    </row>
    <row r="11" spans="1:11" ht="12.75">
      <c r="A11" s="207" t="s">
        <v>6</v>
      </c>
      <c r="B11" s="185" t="s">
        <v>80</v>
      </c>
      <c r="C11" s="60" t="s">
        <v>81</v>
      </c>
      <c r="D11" s="103" t="s">
        <v>82</v>
      </c>
      <c r="E11" s="67">
        <v>6</v>
      </c>
      <c r="F11" s="66">
        <v>4</v>
      </c>
      <c r="G11" s="66">
        <v>6</v>
      </c>
      <c r="H11" s="66">
        <v>6</v>
      </c>
      <c r="I11" s="66">
        <f t="shared" si="0"/>
        <v>22</v>
      </c>
      <c r="J11" s="198">
        <f t="shared" si="1"/>
        <v>0.9166666666666666</v>
      </c>
      <c r="K11" s="140" t="s">
        <v>6</v>
      </c>
    </row>
    <row r="12" spans="1:11" ht="12.75">
      <c r="A12" s="208" t="s">
        <v>8</v>
      </c>
      <c r="B12" s="186" t="s">
        <v>126</v>
      </c>
      <c r="C12" s="39" t="s">
        <v>124</v>
      </c>
      <c r="D12" s="107" t="s">
        <v>125</v>
      </c>
      <c r="E12" s="35">
        <v>6</v>
      </c>
      <c r="F12" s="34">
        <v>4</v>
      </c>
      <c r="G12" s="34">
        <v>2</v>
      </c>
      <c r="H12" s="34">
        <v>5</v>
      </c>
      <c r="I12" s="34">
        <f t="shared" si="0"/>
        <v>17</v>
      </c>
      <c r="J12" s="199">
        <f t="shared" si="1"/>
        <v>0.7083333333333334</v>
      </c>
      <c r="K12" s="115" t="s">
        <v>8</v>
      </c>
    </row>
    <row r="13" spans="1:11" ht="13.5" customHeight="1">
      <c r="A13" s="207" t="s">
        <v>10</v>
      </c>
      <c r="B13" s="185" t="s">
        <v>89</v>
      </c>
      <c r="C13" s="60" t="s">
        <v>81</v>
      </c>
      <c r="D13" s="103" t="s">
        <v>88</v>
      </c>
      <c r="E13" s="67">
        <v>1</v>
      </c>
      <c r="F13" s="66">
        <v>6</v>
      </c>
      <c r="G13" s="66">
        <v>6</v>
      </c>
      <c r="H13" s="66">
        <v>3</v>
      </c>
      <c r="I13" s="66">
        <f t="shared" si="0"/>
        <v>16</v>
      </c>
      <c r="J13" s="198">
        <f t="shared" si="1"/>
        <v>0.6666666666666666</v>
      </c>
      <c r="K13" s="140" t="s">
        <v>10</v>
      </c>
    </row>
    <row r="14" spans="1:11" ht="12.75">
      <c r="A14" s="207" t="s">
        <v>12</v>
      </c>
      <c r="B14" s="185" t="s">
        <v>87</v>
      </c>
      <c r="C14" s="60" t="s">
        <v>81</v>
      </c>
      <c r="D14" s="103" t="s">
        <v>88</v>
      </c>
      <c r="E14" s="67">
        <v>0</v>
      </c>
      <c r="F14" s="66">
        <v>6</v>
      </c>
      <c r="G14" s="66">
        <v>6</v>
      </c>
      <c r="H14" s="66">
        <v>3</v>
      </c>
      <c r="I14" s="66">
        <f t="shared" si="0"/>
        <v>15</v>
      </c>
      <c r="J14" s="198">
        <f t="shared" si="1"/>
        <v>0.625</v>
      </c>
      <c r="K14" s="140" t="s">
        <v>12</v>
      </c>
    </row>
    <row r="15" spans="1:11" ht="12.75">
      <c r="A15" s="208" t="s">
        <v>13</v>
      </c>
      <c r="B15" s="187" t="s">
        <v>93</v>
      </c>
      <c r="C15" s="39" t="s">
        <v>68</v>
      </c>
      <c r="D15" s="104" t="s">
        <v>97</v>
      </c>
      <c r="E15" s="35">
        <v>0</v>
      </c>
      <c r="F15" s="34">
        <v>4</v>
      </c>
      <c r="G15" s="34">
        <v>4</v>
      </c>
      <c r="H15" s="34">
        <v>6</v>
      </c>
      <c r="I15" s="34">
        <f t="shared" si="0"/>
        <v>14</v>
      </c>
      <c r="J15" s="199">
        <f t="shared" si="1"/>
        <v>0.5833333333333334</v>
      </c>
      <c r="K15" s="115" t="s">
        <v>13</v>
      </c>
    </row>
    <row r="16" spans="1:11" ht="12.75">
      <c r="A16" s="208" t="s">
        <v>15</v>
      </c>
      <c r="B16" s="188" t="s">
        <v>119</v>
      </c>
      <c r="C16" s="39" t="s">
        <v>118</v>
      </c>
      <c r="D16" s="194" t="s">
        <v>116</v>
      </c>
      <c r="E16" s="35">
        <v>0</v>
      </c>
      <c r="F16" s="34">
        <v>4</v>
      </c>
      <c r="G16" s="34">
        <v>0</v>
      </c>
      <c r="H16" s="34">
        <v>3</v>
      </c>
      <c r="I16" s="34">
        <f t="shared" si="0"/>
        <v>7</v>
      </c>
      <c r="J16" s="199">
        <f t="shared" si="1"/>
        <v>0.2916666666666667</v>
      </c>
      <c r="K16" s="115" t="s">
        <v>62</v>
      </c>
    </row>
    <row r="17" spans="1:11" ht="12.75">
      <c r="A17" s="208" t="s">
        <v>17</v>
      </c>
      <c r="B17" s="188" t="s">
        <v>121</v>
      </c>
      <c r="C17" s="39" t="s">
        <v>118</v>
      </c>
      <c r="D17" s="194" t="s">
        <v>117</v>
      </c>
      <c r="E17" s="35">
        <v>1</v>
      </c>
      <c r="F17" s="34">
        <v>0</v>
      </c>
      <c r="G17" s="34">
        <v>0</v>
      </c>
      <c r="H17" s="34">
        <v>5</v>
      </c>
      <c r="I17" s="34">
        <f t="shared" si="0"/>
        <v>6</v>
      </c>
      <c r="J17" s="199">
        <f t="shared" si="1"/>
        <v>0.25</v>
      </c>
      <c r="K17" s="115" t="s">
        <v>62</v>
      </c>
    </row>
    <row r="18" spans="1:11" ht="12.75">
      <c r="A18" s="208" t="s">
        <v>18</v>
      </c>
      <c r="B18" s="187" t="s">
        <v>95</v>
      </c>
      <c r="C18" s="39" t="s">
        <v>68</v>
      </c>
      <c r="D18" s="104" t="s">
        <v>97</v>
      </c>
      <c r="E18" s="35">
        <v>1</v>
      </c>
      <c r="F18" s="34">
        <v>0</v>
      </c>
      <c r="G18" s="34">
        <v>2</v>
      </c>
      <c r="H18" s="34">
        <v>3</v>
      </c>
      <c r="I18" s="34">
        <f t="shared" si="0"/>
        <v>6</v>
      </c>
      <c r="J18" s="199">
        <f t="shared" si="1"/>
        <v>0.25</v>
      </c>
      <c r="K18" s="115" t="s">
        <v>62</v>
      </c>
    </row>
    <row r="19" spans="1:11" ht="12.75">
      <c r="A19" s="207" t="s">
        <v>20</v>
      </c>
      <c r="B19" s="189" t="s">
        <v>84</v>
      </c>
      <c r="C19" s="60" t="s">
        <v>81</v>
      </c>
      <c r="D19" s="105" t="s">
        <v>82</v>
      </c>
      <c r="E19" s="67">
        <v>1</v>
      </c>
      <c r="F19" s="66">
        <v>0</v>
      </c>
      <c r="G19" s="66">
        <v>0</v>
      </c>
      <c r="H19" s="66">
        <v>5</v>
      </c>
      <c r="I19" s="66">
        <f t="shared" si="0"/>
        <v>6</v>
      </c>
      <c r="J19" s="198">
        <f t="shared" si="1"/>
        <v>0.25</v>
      </c>
      <c r="K19" s="140" t="s">
        <v>62</v>
      </c>
    </row>
    <row r="20" spans="1:11" ht="15" customHeight="1">
      <c r="A20" s="208" t="s">
        <v>22</v>
      </c>
      <c r="B20" s="190" t="s">
        <v>94</v>
      </c>
      <c r="C20" s="39" t="s">
        <v>68</v>
      </c>
      <c r="D20" s="104" t="s">
        <v>97</v>
      </c>
      <c r="E20" s="35">
        <v>1</v>
      </c>
      <c r="F20" s="34">
        <v>1</v>
      </c>
      <c r="G20" s="34">
        <v>0</v>
      </c>
      <c r="H20" s="34">
        <v>3</v>
      </c>
      <c r="I20" s="34">
        <f t="shared" si="0"/>
        <v>5</v>
      </c>
      <c r="J20" s="199">
        <f t="shared" si="1"/>
        <v>0.20833333333333334</v>
      </c>
      <c r="K20" s="115" t="s">
        <v>62</v>
      </c>
    </row>
    <row r="21" spans="1:11" ht="12.75">
      <c r="A21" s="208" t="s">
        <v>36</v>
      </c>
      <c r="B21" s="187" t="s">
        <v>120</v>
      </c>
      <c r="C21" s="39" t="s">
        <v>118</v>
      </c>
      <c r="D21" s="194" t="s">
        <v>116</v>
      </c>
      <c r="E21" s="35">
        <v>0</v>
      </c>
      <c r="F21" s="34">
        <v>0</v>
      </c>
      <c r="G21" s="34">
        <v>0</v>
      </c>
      <c r="H21" s="34">
        <v>5</v>
      </c>
      <c r="I21" s="34">
        <f t="shared" si="0"/>
        <v>5</v>
      </c>
      <c r="J21" s="199">
        <f t="shared" si="1"/>
        <v>0.20833333333333334</v>
      </c>
      <c r="K21" s="115" t="s">
        <v>62</v>
      </c>
    </row>
    <row r="22" spans="1:11" ht="12.75">
      <c r="A22" s="208" t="s">
        <v>37</v>
      </c>
      <c r="B22" s="187" t="s">
        <v>104</v>
      </c>
      <c r="C22" s="39" t="s">
        <v>69</v>
      </c>
      <c r="D22" s="104" t="s">
        <v>105</v>
      </c>
      <c r="E22" s="35">
        <v>1</v>
      </c>
      <c r="F22" s="34">
        <v>0</v>
      </c>
      <c r="G22" s="34">
        <v>3</v>
      </c>
      <c r="H22" s="34">
        <v>0</v>
      </c>
      <c r="I22" s="34">
        <f t="shared" si="0"/>
        <v>4</v>
      </c>
      <c r="J22" s="199">
        <f t="shared" si="1"/>
        <v>0.16666666666666666</v>
      </c>
      <c r="K22" s="115" t="s">
        <v>62</v>
      </c>
    </row>
    <row r="23" spans="1:11" ht="12.75">
      <c r="A23" s="208" t="s">
        <v>38</v>
      </c>
      <c r="B23" s="187" t="s">
        <v>96</v>
      </c>
      <c r="C23" s="39" t="s">
        <v>68</v>
      </c>
      <c r="D23" s="104" t="s">
        <v>97</v>
      </c>
      <c r="E23" s="35">
        <v>1</v>
      </c>
      <c r="F23" s="34">
        <v>1</v>
      </c>
      <c r="G23" s="34">
        <v>0</v>
      </c>
      <c r="H23" s="34">
        <v>0</v>
      </c>
      <c r="I23" s="34">
        <f t="shared" si="0"/>
        <v>2</v>
      </c>
      <c r="J23" s="199">
        <f t="shared" si="1"/>
        <v>0.08333333333333333</v>
      </c>
      <c r="K23" s="115" t="s">
        <v>62</v>
      </c>
    </row>
    <row r="24" spans="1:11" ht="13.5" thickBot="1">
      <c r="A24" s="209" t="s">
        <v>39</v>
      </c>
      <c r="B24" s="191" t="s">
        <v>122</v>
      </c>
      <c r="C24" s="47" t="s">
        <v>118</v>
      </c>
      <c r="D24" s="210" t="s">
        <v>117</v>
      </c>
      <c r="E24" s="211">
        <v>1</v>
      </c>
      <c r="F24" s="212">
        <v>0</v>
      </c>
      <c r="G24" s="212">
        <v>0</v>
      </c>
      <c r="H24" s="212">
        <v>0</v>
      </c>
      <c r="I24" s="212">
        <f t="shared" si="0"/>
        <v>1</v>
      </c>
      <c r="J24" s="213">
        <f t="shared" si="1"/>
        <v>0.041666666666666664</v>
      </c>
      <c r="K24" s="201" t="s">
        <v>62</v>
      </c>
    </row>
    <row r="25" spans="4:9" ht="13.5" thickBot="1">
      <c r="D25" s="202" t="s">
        <v>66</v>
      </c>
      <c r="E25" s="203">
        <v>6</v>
      </c>
      <c r="F25" s="204">
        <v>6</v>
      </c>
      <c r="G25" s="204">
        <v>6</v>
      </c>
      <c r="H25" s="204">
        <v>6</v>
      </c>
      <c r="I25" s="204">
        <f t="shared" si="0"/>
        <v>24</v>
      </c>
    </row>
    <row r="28" ht="15.75">
      <c r="A28" s="37" t="s">
        <v>79</v>
      </c>
    </row>
    <row r="29" ht="15.75">
      <c r="A29" s="37"/>
    </row>
    <row r="30" ht="15.75">
      <c r="A30" s="37" t="s">
        <v>67</v>
      </c>
    </row>
  </sheetData>
  <sheetProtection/>
  <mergeCells count="1">
    <mergeCell ref="A6:F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Družicová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Družicová</dc:creator>
  <cp:keywords/>
  <dc:description/>
  <cp:lastModifiedBy>AdaGodo</cp:lastModifiedBy>
  <cp:lastPrinted>2012-01-25T06:14:52Z</cp:lastPrinted>
  <dcterms:created xsi:type="dcterms:W3CDTF">2010-03-11T11:10:18Z</dcterms:created>
  <dcterms:modified xsi:type="dcterms:W3CDTF">2013-04-28T19:59:37Z</dcterms:modified>
  <cp:category/>
  <cp:version/>
  <cp:contentType/>
  <cp:contentStatus/>
</cp:coreProperties>
</file>